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Csaba\"/>
    </mc:Choice>
  </mc:AlternateContent>
  <xr:revisionPtr revIDLastSave="0" documentId="13_ncr:1_{07F34017-F78E-4DE8-94B1-C3F67DCF36B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SE BSc 2026" sheetId="3" r:id="rId3"/>
  </sheet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<sst xmlns="http://schemas.openxmlformats.org/spreadsheetml/2006/main" count="949" uniqueCount="231">
  <si>
    <t>Computer Science Engineering Bachelor (BSc) programme in English, full-time – John von Neumann University, GAMF Faculty of Engineering and Computer Science</t>
  </si>
  <si>
    <t>This curriculum applies to students who started their studies in September 2026 or later.</t>
  </si>
  <si>
    <t>Course Datasheets:</t>
  </si>
  <si>
    <t>https://tantargyleiras.uni-neumann.hu/Tantargyak/All?pageIndex=1&amp;sortOrder=&amp;uiLang=en&amp;searchNev=&amp;searchKod=&amp;detailedSearchNev=&amp;searchSzak=Computer+Science+Engineering&amp;searchFelelos=&amp;searchTanszek=&amp;searchTanterv=2026&amp;searchTagozat=&amp;searchNyelv=</t>
  </si>
  <si>
    <t>Economics and Humanities (guideline range set by the Programme and Outcome Requirements: 15–25 credits); credits to be completed: 15</t>
  </si>
  <si>
    <t>Semester 1</t>
  </si>
  <si>
    <t>Semester 2</t>
  </si>
  <si>
    <t>Semester 3</t>
  </si>
  <si>
    <t>Semester 4</t>
  </si>
  <si>
    <t>Semester 5</t>
  </si>
  <si>
    <t>Semester 6</t>
  </si>
  <si>
    <t>Semester 7</t>
  </si>
  <si>
    <t>Total</t>
  </si>
  <si>
    <t>Code</t>
  </si>
  <si>
    <t>Course</t>
  </si>
  <si>
    <t>Credit prerequisite</t>
  </si>
  <si>
    <t>Course prerequisite</t>
  </si>
  <si>
    <t>ev</t>
  </si>
  <si>
    <t>Cr.</t>
  </si>
  <si>
    <t>Lec</t>
  </si>
  <si>
    <t>Sem</t>
  </si>
  <si>
    <t>Lab</t>
  </si>
  <si>
    <t>Dept.</t>
  </si>
  <si>
    <t>Responsible instructor</t>
  </si>
  <si>
    <t>GAINBAN-TRANSZIS-2</t>
  </si>
  <si>
    <t>Soft Skills</t>
  </si>
  <si>
    <t>tm</t>
  </si>
  <si>
    <t>IT</t>
  </si>
  <si>
    <t>Pap-Szigeti Róbert Dr.</t>
  </si>
  <si>
    <t>GAINBAN-KOZGGAZD-2</t>
  </si>
  <si>
    <t>Economics</t>
  </si>
  <si>
    <t>k</t>
  </si>
  <si>
    <t>AT</t>
  </si>
  <si>
    <t>Trautmann László</t>
  </si>
  <si>
    <t>GAINBAN-MENEDZSM-1</t>
  </si>
  <si>
    <t>Management</t>
  </si>
  <si>
    <t>Tóth József Dr.</t>
  </si>
  <si>
    <t>GAINBAN-JOGMUNKI-1</t>
  </si>
  <si>
    <t>Legal and Occupational Safety Knowledge</t>
  </si>
  <si>
    <t>Molnár István Dr.</t>
  </si>
  <si>
    <t>GAINBAN-VALLGAZT-2</t>
  </si>
  <si>
    <t>Business Economics</t>
  </si>
  <si>
    <t>Total Economics and Humanities:</t>
  </si>
  <si>
    <t>Fundamentals of Natural Sciences (guideline range set by the Programme and Outcome Requirements: 40–45 credits); credits to be completed: 42</t>
  </si>
  <si>
    <t>GAINBAN-ALAPMATE-2</t>
  </si>
  <si>
    <t>Basic Mathematics</t>
  </si>
  <si>
    <t>Osztényiné Krauczi Éva</t>
  </si>
  <si>
    <t>GAINBAN-ALAPFIZI-1</t>
  </si>
  <si>
    <t>Basic Physics</t>
  </si>
  <si>
    <t>Nagy Péter Dr.</t>
  </si>
  <si>
    <t>GAINBAN-ANALIZI1-2</t>
  </si>
  <si>
    <t>Calculus I.</t>
  </si>
  <si>
    <t>Ladics Tamás Dr</t>
  </si>
  <si>
    <t>Végh Attila Dr.</t>
  </si>
  <si>
    <t>GAINBAN-FIZIINFO-1</t>
  </si>
  <si>
    <t>Engineering Physics for Computer Science</t>
  </si>
  <si>
    <t>GAINBAN-SZAMMAT1-2</t>
  </si>
  <si>
    <t>Mathematics for Computer Science I.</t>
  </si>
  <si>
    <t>Dobjánné Dr. Antal Elvira Mercédesz</t>
  </si>
  <si>
    <t>GAINBAN-VILLAMOS-1</t>
  </si>
  <si>
    <t>Electricity</t>
  </si>
  <si>
    <t>Lakó Sándor Dezső Dr.</t>
  </si>
  <si>
    <t>GAINBAN-ANALIZI2-2</t>
  </si>
  <si>
    <t>Calculus II.</t>
  </si>
  <si>
    <t>GAINBAN-ALGOADAT-2</t>
  </si>
  <si>
    <t>Algorithms and Data Structures</t>
  </si>
  <si>
    <t>Pásztor Attila Dr.</t>
  </si>
  <si>
    <t>GAINBAN-VALOSTAT-2</t>
  </si>
  <si>
    <t>Probability and Statistics</t>
  </si>
  <si>
    <t>GAINBAN-SZAMMAT2-2</t>
  </si>
  <si>
    <t>Mathematics for Computer Science II.</t>
  </si>
  <si>
    <t>Total Fundamentals of Natural Sciences:</t>
  </si>
  <si>
    <t>Core Professional Studies</t>
  </si>
  <si>
    <t>GAINBAN-DIGITECH-1</t>
  </si>
  <si>
    <t>Digital Electronics</t>
  </si>
  <si>
    <t>Drenyovszki Rajmund Dr.</t>
  </si>
  <si>
    <t>GAINBAN-BEVGEMEI-1</t>
  </si>
  <si>
    <t>Introduction to Generative AI Usage</t>
  </si>
  <si>
    <t>Čović Zlatko Dr.</t>
  </si>
  <si>
    <t>GAINBAN-HALOALAP-1</t>
  </si>
  <si>
    <t>Computer Networking Fundamentals</t>
  </si>
  <si>
    <t>Csiszár Péter Dr. habil.</t>
  </si>
  <si>
    <t>GAINBAN-PROGRAM1-2</t>
  </si>
  <si>
    <t>Programming I.</t>
  </si>
  <si>
    <t>Johanyák Zsolt Csaba prof. Dr.</t>
  </si>
  <si>
    <t>GAINBAN-BEAGYREA-1</t>
  </si>
  <si>
    <t>Introduction to Embedded Systems</t>
  </si>
  <si>
    <t>Kovács Lóránt Dr.</t>
  </si>
  <si>
    <t>GAINBAN-MIKRREND-1</t>
  </si>
  <si>
    <t>Introduction to Microprocessor Systems</t>
  </si>
  <si>
    <t>GAINBAN-PROGRAM2-1</t>
  </si>
  <si>
    <t>Programming II.</t>
  </si>
  <si>
    <t>Kovács Tamás Dr.</t>
  </si>
  <si>
    <t>GAINBAN-SZAMOPRE-1</t>
  </si>
  <si>
    <t>Computer Architectures and Operating Systems</t>
  </si>
  <si>
    <t>Megyesi Zoltán Dr.</t>
  </si>
  <si>
    <t>GAINBAN-ADATBAZI-1</t>
  </si>
  <si>
    <t>Databases</t>
  </si>
  <si>
    <t>GAINBAN-JELEKREN-2</t>
  </si>
  <si>
    <t>Signals and Systems</t>
  </si>
  <si>
    <t>Csík Norbert Dr.</t>
  </si>
  <si>
    <t>GAINBAN-ESEMALKF-1</t>
  </si>
  <si>
    <t>Event-Driven Application Development</t>
  </si>
  <si>
    <t>GAINBAN-INFBIZAL-1</t>
  </si>
  <si>
    <t>Introduction to Information System Security</t>
  </si>
  <si>
    <t>Göcs László Dr.</t>
  </si>
  <si>
    <t>GAINBAN-ADATBARE-2</t>
  </si>
  <si>
    <t>Database Systems</t>
  </si>
  <si>
    <t>GAINBAN-GEPITANA-1</t>
  </si>
  <si>
    <t>Fundamentals of Machine Learning</t>
  </si>
  <si>
    <t>GAINBAN-IRANYTEC-2</t>
  </si>
  <si>
    <t>Linear Control Systems</t>
  </si>
  <si>
    <t>GAINBAN-PROGRAM3-1</t>
  </si>
  <si>
    <t>Programming III.</t>
  </si>
  <si>
    <t>GAINBAN-WEBPROG1-1</t>
  </si>
  <si>
    <t>Web Programming I.</t>
  </si>
  <si>
    <t>Subecz Zoltán Dr.</t>
  </si>
  <si>
    <t>GAINBAN-VAINFREN-1</t>
  </si>
  <si>
    <t>Enterprise Resource Planning Systems</t>
  </si>
  <si>
    <t>Fábián Csaba István prof. Dr.</t>
  </si>
  <si>
    <t>GAINBAN-SZOFMEIN-1</t>
  </si>
  <si>
    <t>Software Engineering and AI Agent Fundamentals</t>
  </si>
  <si>
    <t>GAINBAN-INFOPROJ-2</t>
  </si>
  <si>
    <t>IT Project</t>
  </si>
  <si>
    <t>Bolla Kálmán Milán Dr.</t>
  </si>
  <si>
    <t>Total Core Professional Studies:</t>
  </si>
  <si>
    <t>Differentiated Professional Studies (Specialization)</t>
  </si>
  <si>
    <t>In each specialization, 8 courses (40 credits) must be completed. They can be selected from a set of at least 9 offered courses. The courses available in each specialization are listed in separate tables.</t>
  </si>
  <si>
    <t>Specialization course 1</t>
  </si>
  <si>
    <t>specified in the specialization's table</t>
  </si>
  <si>
    <t>Specialization course 2</t>
  </si>
  <si>
    <t>Specialization course 3</t>
  </si>
  <si>
    <t>Specialization course 4</t>
  </si>
  <si>
    <t>Specialization course 5</t>
  </si>
  <si>
    <t>Specialization course 6</t>
  </si>
  <si>
    <t>Specialization course 7</t>
  </si>
  <si>
    <t>Specialization course 8</t>
  </si>
  <si>
    <t>Total Specialization:</t>
  </si>
  <si>
    <t>Other Courses</t>
  </si>
  <si>
    <t>GAINBAN-INFSZAN1-3</t>
  </si>
  <si>
    <t>English for Computer Science I.</t>
  </si>
  <si>
    <t>NNK</t>
  </si>
  <si>
    <t>Tánczikné Dr. Varga Szilvia</t>
  </si>
  <si>
    <t>GAINBAN-TESTNEV1-1</t>
  </si>
  <si>
    <t>Physical Education I.</t>
  </si>
  <si>
    <t>si</t>
  </si>
  <si>
    <t>SK</t>
  </si>
  <si>
    <t>Bindics Gábor</t>
  </si>
  <si>
    <t>GAINBAN-TESTNEV2-1</t>
  </si>
  <si>
    <t>Physical Education II.</t>
  </si>
  <si>
    <t>GAINBAN-INFSZAN2-3</t>
  </si>
  <si>
    <t>English for Computer Science II.</t>
  </si>
  <si>
    <t>GAINBAN-SZAKDOKE-1</t>
  </si>
  <si>
    <t>Thesis Writing</t>
  </si>
  <si>
    <t>Szerémi Éva Krisztina</t>
  </si>
  <si>
    <t>GAINBAN-SZAKGYAK-2</t>
  </si>
  <si>
    <t>Mandatory Internship
(320 hours)</t>
  </si>
  <si>
    <t>Optional courses, min. 10 credits</t>
  </si>
  <si>
    <t>Total Other Courses:</t>
  </si>
  <si>
    <t xml:space="preserve"> </t>
  </si>
  <si>
    <t>Assessment types: si (signature), k (examination), tm (term mark)</t>
  </si>
  <si>
    <t>Applied Artificial Intelligence Specialization. Out of the 10 courses offered (50 credits), 8 courses (40 credits) must be completed.</t>
  </si>
  <si>
    <t>GAINBAN-ADATELEM-1</t>
  </si>
  <si>
    <t>Data Analysis</t>
  </si>
  <si>
    <t>GAINBAN-MESTIMAT-1</t>
  </si>
  <si>
    <t>Mathematical Foundations of Artificial Intelligence</t>
  </si>
  <si>
    <t>GAINBAN-MELYTANU-1</t>
  </si>
  <si>
    <t>Deep Learning</t>
  </si>
  <si>
    <t>GAINBAN-VIRFELHA-1</t>
  </si>
  <si>
    <t>Virtualization and Cloud Computing</t>
  </si>
  <si>
    <t>GAINBAN-MESTINAL-2</t>
  </si>
  <si>
    <t>Introduction to Artificial Intelligence</t>
  </si>
  <si>
    <t>GAINBAN-TERNYELV-1</t>
  </si>
  <si>
    <t>Natural Language Processing</t>
  </si>
  <si>
    <t>GAINBAN-IPKEPFEL-1</t>
  </si>
  <si>
    <t>Industrial Image Processing</t>
  </si>
  <si>
    <t>Calculus 2</t>
  </si>
  <si>
    <t>GAINBAN-FUZZREND-1</t>
  </si>
  <si>
    <t>Fuzzy systems</t>
  </si>
  <si>
    <t>GAINBAN-INTFOMIA-1</t>
  </si>
  <si>
    <t>Intelligent Process Automation and AI Business Assistants</t>
  </si>
  <si>
    <t>GAINBAN-KIBMIESZ-1</t>
  </si>
  <si>
    <t>Cybersecurity with AI Tools</t>
  </si>
  <si>
    <t>Cybersecurity Specialization. Out of the 9 courses offered (45 credits), 8 courses (40 credits) must be completed.</t>
  </si>
  <si>
    <t>GAINBAN-SZERVADM-1</t>
  </si>
  <si>
    <t>Server Administration</t>
  </si>
  <si>
    <t>GAINBAN-HAINKONF-1</t>
  </si>
  <si>
    <t>Network Infrastructure Configuration</t>
  </si>
  <si>
    <t>GAINBAN-KIBSZABM-1</t>
  </si>
  <si>
    <t>Cybersecurity Standards, Compliance, and Security Engineering</t>
  </si>
  <si>
    <t>GAINBAN-IPRENBIZ-1</t>
  </si>
  <si>
    <t>Industrial Systems Security</t>
  </si>
  <si>
    <t>GAINBAN-HAESZTEC-1</t>
  </si>
  <si>
    <t>Network Security Tools and Technologies</t>
  </si>
  <si>
    <t>GAINBAN-HALTAMVE-1</t>
  </si>
  <si>
    <t>Network Attacks and Defenses</t>
  </si>
  <si>
    <t>Total Cybersecurity Specialization:</t>
  </si>
  <si>
    <t>Industrial Informatics Specialization. Out of the 9 courses offered (45 credits), 8 courses (40 credits) must be completed.</t>
  </si>
  <si>
    <t>GAINBAN-MERESAUT-1</t>
  </si>
  <si>
    <t>Measurement Automation</t>
  </si>
  <si>
    <t>GAINBAN-ROBOTTE1-1</t>
  </si>
  <si>
    <t>Industrial Robotics I.</t>
  </si>
  <si>
    <t>Kósa János Árpád Dr.</t>
  </si>
  <si>
    <t>GAINBAN-ELEKTRON-3</t>
  </si>
  <si>
    <t>Electronics</t>
  </si>
  <si>
    <t>GAINBAN-MIKROVRE-1</t>
  </si>
  <si>
    <t>Development of Microcontroller Based Systems</t>
  </si>
  <si>
    <t>GAINBAN-ROBOTTE2-1</t>
  </si>
  <si>
    <t>Industrial Robotics II.</t>
  </si>
  <si>
    <t>GAINBAN-DIGIJELF-1</t>
  </si>
  <si>
    <t>Digital Signal Processing</t>
  </si>
  <si>
    <t>GAINBAN-IPINFREN-1</t>
  </si>
  <si>
    <t>Industrial Information Systems</t>
  </si>
  <si>
    <t>Total Industrial Informatics Specialization:</t>
  </si>
  <si>
    <t>Software Development Specialization. Out of the 9 courses offered (45 credits), 8 courses (40 credits) must be completed.</t>
  </si>
  <si>
    <t>GAINBAN-JAVAALKA-1</t>
  </si>
  <si>
    <t>Java Applications</t>
  </si>
  <si>
    <t>GAINBAN-FEJLMOE1-1</t>
  </si>
  <si>
    <t>Developing Mobile Applications I.</t>
  </si>
  <si>
    <t>GAINBAN-WEBPROG2-1</t>
  </si>
  <si>
    <t>Web Programming II.</t>
  </si>
  <si>
    <t>GAINBAN-LOWCODEA-1</t>
  </si>
  <si>
    <t>Low-code application development</t>
  </si>
  <si>
    <t>GAINBAN-FEJLMOE2-1</t>
  </si>
  <si>
    <t>Developing Mobile Applications II.</t>
  </si>
  <si>
    <t>GAINBAN-MESTINTA-1</t>
  </si>
  <si>
    <t>AI-Assisted Application Development</t>
  </si>
  <si>
    <t>GAINBAN-SZERVALK-2</t>
  </si>
  <si>
    <t>Server Side Applications</t>
  </si>
  <si>
    <t>Total Software Development Specialization:</t>
  </si>
  <si>
    <t>Total Applied Artificial Intelligence Specialization: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</si>
</sst>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&quot; kredit&quot;"/>
  </numFmts>
  <fonts count="7" x14ac:knownFonts="1">
    <font>
      <sz val="11"/>
      <color theme="1"/>
      <name val="Aptos Narrow"/>
      <family val="2"/>
      <charset val="238"/>
      <scheme val="minor"/>
    </font>
    <font>
      <sz val="10"/>
      <color rgb="FF000000"/>
      <name val="Aptos Narrow"/>
    </font>
    <font>
      <b/>
      <sz val="10"/>
      <color rgb="FF000000"/>
      <name val="Arial"/>
    </font>
    <font>
      <sz val="10"/>
      <color rgb="FF000000"/>
      <name val="Arial"/>
    </font>
    <font>
      <b/>
      <sz val="10"/>
      <color rgb="FF000000"/>
      <name val="Aptos Narrow"/>
    </font>
    <font>
      <sz val="10"/>
      <color rgb="FF000000"/>
      <name val="Calibri"/>
    </font>
    <font>
      <u/>
      <sz val="10"/>
      <color rgb="FF0563C1"/>
      <name val="Arial"/>
    </font>
  </fonts>
  <fills count="1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16F0E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B1A0C7"/>
        <bgColor indexed="64"/>
      </patternFill>
    </fill>
    <fill>
      <patternFill patternType="solid">
        <fgColor rgb="FFFFFFFF"/>
        <bgColor indexed="64"/>
      </patternFill>
    </fill>
  </fills>
  <borders count="7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44">
    <xf numFmtId="0" fontId="0" fillId="0" borderId="0" xfId="0"/>
    <xf numFmtId="0" fontId="0" fillId="0" borderId="0" xfId="0" applyAlignment="1">
      <alignment vertical="center"/>
    </xf>
    <xf numFmtId="0" fontId="0" fillId="0" borderId="67" xfId="0" applyBorder="1"/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2" fillId="2" borderId="51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horizontal="center" vertical="center" wrapText="1"/>
    </xf>
    <xf numFmtId="164" fontId="2" fillId="2" borderId="25" xfId="0" applyNumberFormat="1" applyFont="1" applyFill="1" applyBorder="1" applyAlignment="1">
      <alignment horizontal="center" vertical="center" wrapText="1"/>
    </xf>
    <xf numFmtId="164" fontId="2" fillId="2" borderId="41" xfId="0" applyNumberFormat="1" applyFont="1" applyFill="1" applyBorder="1" applyAlignment="1">
      <alignment horizontal="center" vertical="center" wrapText="1"/>
    </xf>
    <xf numFmtId="164" fontId="2" fillId="2" borderId="42" xfId="0" applyNumberFormat="1" applyFont="1" applyFill="1" applyBorder="1" applyAlignment="1">
      <alignment horizontal="center" vertical="center" wrapText="1"/>
    </xf>
    <xf numFmtId="164" fontId="2" fillId="6" borderId="37" xfId="0" applyNumberFormat="1" applyFont="1" applyFill="1" applyBorder="1" applyAlignment="1">
      <alignment horizontal="center" vertical="center" wrapText="1"/>
    </xf>
    <xf numFmtId="164" fontId="2" fillId="6" borderId="36" xfId="0" applyNumberFormat="1" applyFont="1" applyFill="1" applyBorder="1" applyAlignment="1">
      <alignment horizontal="center" vertical="center" wrapText="1"/>
    </xf>
    <xf numFmtId="164" fontId="2" fillId="6" borderId="23" xfId="0" applyNumberFormat="1" applyFont="1" applyFill="1" applyBorder="1" applyAlignment="1">
      <alignment horizontal="center" vertical="center" wrapText="1"/>
    </xf>
    <xf numFmtId="164" fontId="2" fillId="4" borderId="25" xfId="0" applyNumberFormat="1" applyFont="1" applyFill="1" applyBorder="1" applyAlignment="1">
      <alignment horizontal="center" vertical="center" wrapText="1"/>
    </xf>
    <xf numFmtId="164" fontId="2" fillId="4" borderId="41" xfId="0" applyNumberFormat="1" applyFont="1" applyFill="1" applyBorder="1" applyAlignment="1">
      <alignment horizontal="center" vertical="center" wrapText="1"/>
    </xf>
    <xf numFmtId="164" fontId="2" fillId="4" borderId="42" xfId="0" applyNumberFormat="1" applyFont="1" applyFill="1" applyBorder="1" applyAlignment="1">
      <alignment horizontal="center" vertical="center" wrapText="1"/>
    </xf>
    <xf numFmtId="164" fontId="2" fillId="7" borderId="25" xfId="0" applyNumberFormat="1" applyFont="1" applyFill="1" applyBorder="1" applyAlignment="1">
      <alignment horizontal="center" vertical="center" wrapText="1"/>
    </xf>
    <xf numFmtId="164" fontId="2" fillId="7" borderId="41" xfId="0" applyNumberFormat="1" applyFont="1" applyFill="1" applyBorder="1" applyAlignment="1">
      <alignment horizontal="center" vertical="center" wrapText="1"/>
    </xf>
    <xf numFmtId="164" fontId="2" fillId="7" borderId="42" xfId="0" applyNumberFormat="1" applyFont="1" applyFill="1" applyBorder="1" applyAlignment="1">
      <alignment horizontal="center" vertical="center" wrapText="1"/>
    </xf>
    <xf numFmtId="164" fontId="2" fillId="8" borderId="25" xfId="0" applyNumberFormat="1" applyFont="1" applyFill="1" applyBorder="1" applyAlignment="1">
      <alignment horizontal="center" vertical="center" wrapText="1"/>
    </xf>
    <xf numFmtId="164" fontId="2" fillId="8" borderId="41" xfId="0" applyNumberFormat="1" applyFont="1" applyFill="1" applyBorder="1" applyAlignment="1">
      <alignment horizontal="center" vertical="center" wrapText="1"/>
    </xf>
    <xf numFmtId="164" fontId="2" fillId="8" borderId="42" xfId="0" applyNumberFormat="1" applyFont="1" applyFill="1" applyBorder="1" applyAlignment="1">
      <alignment horizontal="center" vertical="center" wrapText="1"/>
    </xf>
    <xf numFmtId="164" fontId="2" fillId="9" borderId="25" xfId="0" applyNumberFormat="1" applyFont="1" applyFill="1" applyBorder="1" applyAlignment="1">
      <alignment horizontal="center" vertical="center" wrapText="1"/>
    </xf>
    <xf numFmtId="164" fontId="2" fillId="9" borderId="41" xfId="0" applyNumberFormat="1" applyFont="1" applyFill="1" applyBorder="1" applyAlignment="1">
      <alignment horizontal="center" vertical="center" wrapText="1"/>
    </xf>
    <xf numFmtId="164" fontId="2" fillId="9" borderId="42" xfId="0" applyNumberFormat="1" applyFont="1" applyFill="1" applyBorder="1" applyAlignment="1">
      <alignment horizontal="center" vertical="center" wrapText="1"/>
    </xf>
    <xf numFmtId="164" fontId="2" fillId="10" borderId="25" xfId="0" applyNumberFormat="1" applyFont="1" applyFill="1" applyBorder="1" applyAlignment="1">
      <alignment horizontal="center" vertical="center" wrapText="1"/>
    </xf>
    <xf numFmtId="164" fontId="2" fillId="10" borderId="41" xfId="0" applyNumberFormat="1" applyFont="1" applyFill="1" applyBorder="1" applyAlignment="1">
      <alignment horizontal="center" vertical="center" wrapText="1"/>
    </xf>
    <xf numFmtId="164" fontId="2" fillId="2" borderId="37" xfId="0" applyNumberFormat="1" applyFont="1" applyFill="1" applyBorder="1" applyAlignment="1">
      <alignment horizontal="center" vertical="center" wrapText="1"/>
    </xf>
    <xf numFmtId="164" fontId="2" fillId="2" borderId="36" xfId="0" applyNumberFormat="1" applyFont="1" applyFill="1" applyBorder="1" applyAlignment="1">
      <alignment horizontal="center" vertical="center" wrapText="1"/>
    </xf>
    <xf numFmtId="164" fontId="2" fillId="2" borderId="23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3" fillId="0" borderId="9" xfId="0" applyFont="1" applyBorder="1" applyAlignment="1">
      <alignment horizontal="left"/>
    </xf>
    <xf numFmtId="0" fontId="3" fillId="0" borderId="7" xfId="0" applyFont="1" applyBorder="1" applyAlignment="1">
      <alignment wrapText="1"/>
    </xf>
    <xf numFmtId="0" fontId="3" fillId="0" borderId="7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47" xfId="0" applyFont="1" applyBorder="1" applyAlignment="1">
      <alignment horizontal="center"/>
    </xf>
    <xf numFmtId="0" fontId="3" fillId="0" borderId="48" xfId="0" applyFont="1" applyBorder="1" applyAlignment="1">
      <alignment horizontal="center"/>
    </xf>
    <xf numFmtId="0" fontId="3" fillId="0" borderId="49" xfId="0" applyFont="1" applyBorder="1" applyAlignment="1">
      <alignment horizontal="center"/>
    </xf>
    <xf numFmtId="0" fontId="3" fillId="6" borderId="64" xfId="0" applyFont="1" applyFill="1" applyBorder="1" applyAlignment="1">
      <alignment horizontal="center" vertical="center" wrapText="1"/>
    </xf>
    <xf numFmtId="0" fontId="3" fillId="6" borderId="61" xfId="0" applyFont="1" applyFill="1" applyBorder="1" applyAlignment="1">
      <alignment horizontal="center" vertical="center" wrapText="1"/>
    </xf>
    <xf numFmtId="0" fontId="3" fillId="11" borderId="61" xfId="0" applyFont="1" applyFill="1" applyBorder="1" applyAlignment="1">
      <alignment horizontal="center" vertical="center" wrapText="1"/>
    </xf>
    <xf numFmtId="0" fontId="3" fillId="11" borderId="65" xfId="0" applyFont="1" applyFill="1" applyBorder="1" applyAlignment="1">
      <alignment horizontal="center" vertical="center" wrapText="1"/>
    </xf>
    <xf numFmtId="0" fontId="3" fillId="0" borderId="56" xfId="0" applyFont="1" applyBorder="1" applyAlignment="1">
      <alignment horizontal="center"/>
    </xf>
    <xf numFmtId="0" fontId="3" fillId="0" borderId="45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" fillId="0" borderId="59" xfId="0" applyFont="1" applyBorder="1"/>
    <xf numFmtId="0" fontId="1" fillId="0" borderId="7" xfId="0" applyFont="1" applyBorder="1"/>
    <xf numFmtId="0" fontId="3" fillId="0" borderId="14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0" borderId="33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7" xfId="0" applyFont="1" applyBorder="1" applyAlignment="1">
      <alignment horizontal="left" wrapText="1"/>
    </xf>
    <xf numFmtId="0" fontId="3" fillId="0" borderId="24" xfId="0" applyFont="1" applyBorder="1" applyAlignment="1">
      <alignment horizontal="center"/>
    </xf>
    <xf numFmtId="0" fontId="3" fillId="7" borderId="14" xfId="0" applyFont="1" applyFill="1" applyBorder="1" applyAlignment="1">
      <alignment horizontal="center"/>
    </xf>
    <xf numFmtId="0" fontId="3" fillId="7" borderId="7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0" borderId="51" xfId="0" applyFont="1" applyBorder="1" applyAlignment="1">
      <alignment horizontal="left"/>
    </xf>
    <xf numFmtId="0" fontId="3" fillId="0" borderId="59" xfId="0" applyFont="1" applyBorder="1" applyAlignment="1">
      <alignment horizontal="left" wrapText="1"/>
    </xf>
    <xf numFmtId="0" fontId="3" fillId="0" borderId="59" xfId="0" applyFont="1" applyBorder="1" applyAlignment="1">
      <alignment horizontal="center" wrapText="1"/>
    </xf>
    <xf numFmtId="0" fontId="3" fillId="0" borderId="41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36" xfId="0" applyFont="1" applyBorder="1" applyAlignment="1">
      <alignment horizontal="center"/>
    </xf>
    <xf numFmtId="0" fontId="3" fillId="8" borderId="21" xfId="0" applyFont="1" applyFill="1" applyBorder="1" applyAlignment="1">
      <alignment horizontal="center" vertical="center"/>
    </xf>
    <xf numFmtId="0" fontId="3" fillId="8" borderId="22" xfId="0" applyFont="1" applyFill="1" applyBorder="1" applyAlignment="1">
      <alignment horizontal="center" vertical="center"/>
    </xf>
    <xf numFmtId="0" fontId="3" fillId="8" borderId="36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1" fillId="0" borderId="17" xfId="0" applyFont="1" applyBorder="1"/>
    <xf numFmtId="0" fontId="1" fillId="0" borderId="20" xfId="0" applyFont="1" applyBorder="1"/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2" fillId="2" borderId="7" xfId="0" applyFont="1" applyFill="1" applyBorder="1" applyAlignment="1">
      <alignment vertical="center"/>
    </xf>
    <xf numFmtId="164" fontId="2" fillId="2" borderId="7" xfId="0" applyNumberFormat="1" applyFont="1" applyFill="1" applyBorder="1" applyAlignment="1">
      <alignment horizontal="center" vertical="center" wrapText="1"/>
    </xf>
    <xf numFmtId="164" fontId="2" fillId="6" borderId="7" xfId="0" applyNumberFormat="1" applyFont="1" applyFill="1" applyBorder="1" applyAlignment="1">
      <alignment horizontal="center" vertical="center" wrapText="1"/>
    </xf>
    <xf numFmtId="164" fontId="2" fillId="4" borderId="7" xfId="0" applyNumberFormat="1" applyFont="1" applyFill="1" applyBorder="1" applyAlignment="1">
      <alignment horizontal="center" vertical="center" wrapText="1"/>
    </xf>
    <xf numFmtId="164" fontId="2" fillId="7" borderId="7" xfId="0" applyNumberFormat="1" applyFont="1" applyFill="1" applyBorder="1" applyAlignment="1">
      <alignment horizontal="center" vertical="center" wrapText="1"/>
    </xf>
    <xf numFmtId="164" fontId="2" fillId="9" borderId="7" xfId="0" applyNumberFormat="1" applyFont="1" applyFill="1" applyBorder="1" applyAlignment="1">
      <alignment horizontal="center" vertical="center" wrapText="1"/>
    </xf>
    <xf numFmtId="164" fontId="2" fillId="10" borderId="7" xfId="0" applyNumberFormat="1" applyFont="1" applyFill="1" applyBorder="1" applyAlignment="1">
      <alignment horizontal="center" vertical="center" wrapText="1"/>
    </xf>
    <xf numFmtId="0" fontId="2" fillId="2" borderId="58" xfId="0" applyFont="1" applyFill="1" applyBorder="1" applyAlignment="1">
      <alignment vertical="center" wrapText="1"/>
    </xf>
    <xf numFmtId="0" fontId="3" fillId="0" borderId="8" xfId="0" applyFont="1" applyBorder="1" applyAlignment="1">
      <alignment horizontal="left"/>
    </xf>
    <xf numFmtId="0" fontId="3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5" borderId="8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7" xfId="0" applyFont="1" applyBorder="1"/>
    <xf numFmtId="0" fontId="3" fillId="0" borderId="7" xfId="0" applyFont="1" applyBorder="1" applyAlignment="1">
      <alignment horizontal="left"/>
    </xf>
    <xf numFmtId="0" fontId="3" fillId="0" borderId="7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6" borderId="7" xfId="0" applyFont="1" applyFill="1" applyBorder="1" applyAlignment="1">
      <alignment horizontal="center" vertical="center" wrapText="1"/>
    </xf>
    <xf numFmtId="0" fontId="3" fillId="11" borderId="7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/>
    </xf>
    <xf numFmtId="0" fontId="3" fillId="0" borderId="7" xfId="0" applyFont="1" applyBorder="1" applyAlignment="1">
      <alignment vertical="top" wrapText="1"/>
    </xf>
    <xf numFmtId="0" fontId="3" fillId="0" borderId="7" xfId="0" applyFont="1" applyBorder="1" applyAlignment="1">
      <alignment horizontal="center" vertical="top" wrapText="1"/>
    </xf>
    <xf numFmtId="0" fontId="3" fillId="0" borderId="7" xfId="0" applyFont="1" applyBorder="1" applyAlignment="1">
      <alignment vertical="center"/>
    </xf>
    <xf numFmtId="0" fontId="3" fillId="0" borderId="7" xfId="0" applyFont="1" applyBorder="1" applyAlignment="1">
      <alignment vertical="center" wrapText="1"/>
    </xf>
    <xf numFmtId="0" fontId="3" fillId="4" borderId="7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/>
    </xf>
    <xf numFmtId="0" fontId="3" fillId="7" borderId="7" xfId="0" applyFont="1" applyFill="1" applyBorder="1" applyAlignment="1">
      <alignment horizontal="center" vertical="center" wrapText="1"/>
    </xf>
    <xf numFmtId="0" fontId="3" fillId="0" borderId="26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center" vertical="center" wrapText="1"/>
    </xf>
    <xf numFmtId="0" fontId="1" fillId="0" borderId="19" xfId="0" applyFont="1" applyBorder="1"/>
    <xf numFmtId="0" fontId="1" fillId="0" borderId="43" xfId="0" applyFont="1" applyBorder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2" borderId="17" xfId="0" applyFont="1" applyFill="1" applyBorder="1" applyAlignment="1">
      <alignment vertical="center"/>
    </xf>
    <xf numFmtId="0" fontId="2" fillId="2" borderId="16" xfId="0" applyFont="1" applyFill="1" applyBorder="1" applyAlignment="1">
      <alignment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164" fontId="2" fillId="4" borderId="37" xfId="0" applyNumberFormat="1" applyFont="1" applyFill="1" applyBorder="1" applyAlignment="1">
      <alignment horizontal="center" vertical="center" wrapText="1"/>
    </xf>
    <xf numFmtId="164" fontId="2" fillId="4" borderId="36" xfId="0" applyNumberFormat="1" applyFont="1" applyFill="1" applyBorder="1" applyAlignment="1">
      <alignment horizontal="center" vertical="center" wrapText="1"/>
    </xf>
    <xf numFmtId="164" fontId="2" fillId="4" borderId="23" xfId="0" applyNumberFormat="1" applyFont="1" applyFill="1" applyBorder="1" applyAlignment="1">
      <alignment horizontal="center" vertical="center" wrapText="1"/>
    </xf>
    <xf numFmtId="164" fontId="2" fillId="7" borderId="37" xfId="0" applyNumberFormat="1" applyFont="1" applyFill="1" applyBorder="1" applyAlignment="1">
      <alignment horizontal="center" vertical="center" wrapText="1"/>
    </xf>
    <xf numFmtId="164" fontId="2" fillId="7" borderId="36" xfId="0" applyNumberFormat="1" applyFont="1" applyFill="1" applyBorder="1" applyAlignment="1">
      <alignment horizontal="center" vertical="center" wrapText="1"/>
    </xf>
    <xf numFmtId="164" fontId="2" fillId="7" borderId="23" xfId="0" applyNumberFormat="1" applyFont="1" applyFill="1" applyBorder="1" applyAlignment="1">
      <alignment horizontal="center" vertical="center" wrapText="1"/>
    </xf>
    <xf numFmtId="164" fontId="2" fillId="8" borderId="37" xfId="0" applyNumberFormat="1" applyFont="1" applyFill="1" applyBorder="1" applyAlignment="1">
      <alignment horizontal="center" vertical="center" wrapText="1"/>
    </xf>
    <xf numFmtId="164" fontId="2" fillId="8" borderId="36" xfId="0" applyNumberFormat="1" applyFont="1" applyFill="1" applyBorder="1" applyAlignment="1">
      <alignment horizontal="center" vertical="center" wrapText="1"/>
    </xf>
    <xf numFmtId="164" fontId="2" fillId="8" borderId="23" xfId="0" applyNumberFormat="1" applyFont="1" applyFill="1" applyBorder="1" applyAlignment="1">
      <alignment horizontal="center" vertical="center" wrapText="1"/>
    </xf>
    <xf numFmtId="164" fontId="2" fillId="9" borderId="37" xfId="0" applyNumberFormat="1" applyFont="1" applyFill="1" applyBorder="1" applyAlignment="1">
      <alignment horizontal="center" vertical="center" wrapText="1"/>
    </xf>
    <xf numFmtId="164" fontId="2" fillId="9" borderId="36" xfId="0" applyNumberFormat="1" applyFont="1" applyFill="1" applyBorder="1" applyAlignment="1">
      <alignment horizontal="center" vertical="center" wrapText="1"/>
    </xf>
    <xf numFmtId="164" fontId="2" fillId="9" borderId="23" xfId="0" applyNumberFormat="1" applyFont="1" applyFill="1" applyBorder="1" applyAlignment="1">
      <alignment horizontal="center" vertical="center" wrapText="1"/>
    </xf>
    <xf numFmtId="164" fontId="2" fillId="10" borderId="37" xfId="0" applyNumberFormat="1" applyFont="1" applyFill="1" applyBorder="1" applyAlignment="1">
      <alignment horizontal="center" vertical="center" wrapText="1"/>
    </xf>
    <xf numFmtId="164" fontId="2" fillId="10" borderId="36" xfId="0" applyNumberFormat="1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center" vertical="top" wrapText="1"/>
    </xf>
    <xf numFmtId="0" fontId="3" fillId="3" borderId="30" xfId="0" applyFont="1" applyFill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/>
    </xf>
    <xf numFmtId="0" fontId="3" fillId="0" borderId="14" xfId="0" applyFont="1" applyBorder="1" applyAlignment="1">
      <alignment horizontal="left"/>
    </xf>
    <xf numFmtId="0" fontId="5" fillId="0" borderId="7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center" vertical="top" wrapText="1"/>
    </xf>
    <xf numFmtId="0" fontId="3" fillId="3" borderId="12" xfId="0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top" wrapText="1"/>
    </xf>
    <xf numFmtId="0" fontId="3" fillId="6" borderId="13" xfId="0" applyFont="1" applyFill="1" applyBorder="1" applyAlignment="1">
      <alignment horizontal="center" vertical="center"/>
    </xf>
    <xf numFmtId="0" fontId="3" fillId="6" borderId="11" xfId="0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top" wrapText="1"/>
    </xf>
    <xf numFmtId="0" fontId="3" fillId="4" borderId="13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7" borderId="13" xfId="0" applyFont="1" applyFill="1" applyBorder="1" applyAlignment="1">
      <alignment horizontal="center" vertical="center"/>
    </xf>
    <xf numFmtId="0" fontId="3" fillId="7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3" fillId="7" borderId="50" xfId="0" applyFont="1" applyFill="1" applyBorder="1" applyAlignment="1">
      <alignment horizontal="center" vertical="center"/>
    </xf>
    <xf numFmtId="0" fontId="3" fillId="7" borderId="38" xfId="0" applyFont="1" applyFill="1" applyBorder="1" applyAlignment="1">
      <alignment horizontal="center" vertical="center"/>
    </xf>
    <xf numFmtId="0" fontId="3" fillId="7" borderId="52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top"/>
    </xf>
    <xf numFmtId="0" fontId="3" fillId="8" borderId="13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3" fillId="8" borderId="7" xfId="0" applyFont="1" applyFill="1" applyBorder="1" applyAlignment="1">
      <alignment horizontal="center" vertical="center"/>
    </xf>
    <xf numFmtId="0" fontId="3" fillId="8" borderId="12" xfId="0" applyFont="1" applyFill="1" applyBorder="1" applyAlignment="1">
      <alignment horizontal="center" vertical="center"/>
    </xf>
    <xf numFmtId="0" fontId="3" fillId="0" borderId="60" xfId="0" applyFont="1" applyBorder="1" applyAlignment="1">
      <alignment horizontal="left"/>
    </xf>
    <xf numFmtId="0" fontId="5" fillId="5" borderId="59" xfId="0" applyFont="1" applyFill="1" applyBorder="1" applyAlignment="1">
      <alignment horizontal="left" vertical="top" wrapText="1"/>
    </xf>
    <xf numFmtId="0" fontId="5" fillId="5" borderId="59" xfId="0" applyFont="1" applyFill="1" applyBorder="1" applyAlignment="1">
      <alignment horizontal="center" vertical="top" wrapText="1"/>
    </xf>
    <xf numFmtId="0" fontId="3" fillId="0" borderId="42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59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9" borderId="13" xfId="0" applyFont="1" applyFill="1" applyBorder="1" applyAlignment="1">
      <alignment horizontal="center" vertical="center"/>
    </xf>
    <xf numFmtId="0" fontId="3" fillId="9" borderId="11" xfId="0" applyFont="1" applyFill="1" applyBorder="1" applyAlignment="1">
      <alignment horizontal="center" vertical="center"/>
    </xf>
    <xf numFmtId="0" fontId="3" fillId="9" borderId="7" xfId="0" applyFont="1" applyFill="1" applyBorder="1" applyAlignment="1">
      <alignment horizontal="center" vertical="center"/>
    </xf>
    <xf numFmtId="0" fontId="3" fillId="9" borderId="12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left" vertical="top"/>
    </xf>
    <xf numFmtId="0" fontId="3" fillId="0" borderId="67" xfId="0" applyFont="1" applyBorder="1" applyAlignment="1">
      <alignment horizontal="center" vertical="center"/>
    </xf>
    <xf numFmtId="0" fontId="1" fillId="0" borderId="28" xfId="0" applyFont="1" applyBorder="1"/>
    <xf numFmtId="0" fontId="3" fillId="0" borderId="0" xfId="0" applyFont="1" applyAlignment="1">
      <alignment horizontal="left" vertical="top"/>
    </xf>
    <xf numFmtId="0" fontId="2" fillId="2" borderId="38" xfId="0" applyFont="1" applyFill="1" applyBorder="1" applyAlignment="1">
      <alignment vertical="center" wrapText="1"/>
    </xf>
    <xf numFmtId="164" fontId="2" fillId="2" borderId="35" xfId="0" applyNumberFormat="1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3" fillId="0" borderId="48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8" borderId="9" xfId="0" applyFont="1" applyFill="1" applyBorder="1" applyAlignment="1">
      <alignment horizontal="center"/>
    </xf>
    <xf numFmtId="0" fontId="3" fillId="8" borderId="8" xfId="0" applyFont="1" applyFill="1" applyBorder="1" applyAlignment="1">
      <alignment horizontal="left" vertical="top" wrapText="1"/>
    </xf>
    <xf numFmtId="0" fontId="3" fillId="8" borderId="62" xfId="0" applyFont="1" applyFill="1" applyBorder="1" applyAlignment="1">
      <alignment horizontal="left" vertical="top" wrapText="1"/>
    </xf>
    <xf numFmtId="0" fontId="3" fillId="0" borderId="10" xfId="0" applyFont="1" applyBorder="1" applyAlignment="1">
      <alignment horizontal="center" vertical="center"/>
    </xf>
    <xf numFmtId="0" fontId="3" fillId="8" borderId="14" xfId="0" applyFont="1" applyFill="1" applyBorder="1" applyAlignment="1">
      <alignment horizontal="center"/>
    </xf>
    <xf numFmtId="0" fontId="3" fillId="8" borderId="7" xfId="0" applyFont="1" applyFill="1" applyBorder="1" applyAlignment="1">
      <alignment horizontal="left" vertical="top" wrapText="1"/>
    </xf>
    <xf numFmtId="0" fontId="3" fillId="8" borderId="63" xfId="0" applyFont="1" applyFill="1" applyBorder="1" applyAlignment="1">
      <alignment horizontal="left" vertical="top" wrapText="1"/>
    </xf>
    <xf numFmtId="0" fontId="3" fillId="9" borderId="14" xfId="0" applyFont="1" applyFill="1" applyBorder="1" applyAlignment="1">
      <alignment horizontal="center"/>
    </xf>
    <xf numFmtId="0" fontId="5" fillId="9" borderId="7" xfId="0" applyFont="1" applyFill="1" applyBorder="1" applyAlignment="1">
      <alignment horizontal="left" vertical="top" wrapText="1"/>
    </xf>
    <xf numFmtId="0" fontId="5" fillId="9" borderId="63" xfId="0" applyFont="1" applyFill="1" applyBorder="1" applyAlignment="1">
      <alignment horizontal="left" vertical="top" wrapText="1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12" borderId="14" xfId="0" applyFont="1" applyFill="1" applyBorder="1" applyAlignment="1">
      <alignment horizontal="center"/>
    </xf>
    <xf numFmtId="0" fontId="5" fillId="12" borderId="7" xfId="0" applyFont="1" applyFill="1" applyBorder="1" applyAlignment="1">
      <alignment horizontal="left" vertical="top" wrapText="1"/>
    </xf>
    <xf numFmtId="0" fontId="5" fillId="12" borderId="63" xfId="0" applyFont="1" applyFill="1" applyBorder="1" applyAlignment="1">
      <alignment horizontal="left" vertical="top" wrapText="1"/>
    </xf>
    <xf numFmtId="0" fontId="3" fillId="0" borderId="34" xfId="0" applyFont="1" applyBorder="1" applyAlignment="1">
      <alignment horizontal="left" vertical="center" wrapText="1"/>
    </xf>
    <xf numFmtId="0" fontId="3" fillId="3" borderId="27" xfId="0" applyFont="1" applyFill="1" applyBorder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center" wrapText="1"/>
    </xf>
    <xf numFmtId="0" fontId="2" fillId="2" borderId="38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1" fillId="0" borderId="11" xfId="0" applyFont="1" applyBorder="1"/>
    <xf numFmtId="0" fontId="3" fillId="0" borderId="24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5" fillId="5" borderId="11" xfId="0" applyFont="1" applyFill="1" applyBorder="1" applyAlignment="1">
      <alignment horizontal="left" vertical="top" wrapText="1"/>
    </xf>
    <xf numFmtId="0" fontId="3" fillId="0" borderId="29" xfId="0" applyFont="1" applyBorder="1" applyAlignment="1">
      <alignment horizontal="center" vertical="center"/>
    </xf>
    <xf numFmtId="0" fontId="3" fillId="6" borderId="9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3" fillId="6" borderId="30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3" fillId="9" borderId="14" xfId="0" applyFont="1" applyFill="1" applyBorder="1" applyAlignment="1">
      <alignment horizontal="center" vertical="center"/>
    </xf>
    <xf numFmtId="0" fontId="3" fillId="10" borderId="14" xfId="0" applyFont="1" applyFill="1" applyBorder="1" applyAlignment="1">
      <alignment horizontal="center" vertical="center"/>
    </xf>
    <xf numFmtId="0" fontId="3" fillId="10" borderId="7" xfId="0" applyFont="1" applyFill="1" applyBorder="1" applyAlignment="1">
      <alignment horizontal="center" vertical="center"/>
    </xf>
    <xf numFmtId="0" fontId="3" fillId="10" borderId="12" xfId="0" applyFont="1" applyFill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60" xfId="0" applyFont="1" applyBorder="1" applyAlignment="1">
      <alignment horizontal="center" vertical="center"/>
    </xf>
    <xf numFmtId="0" fontId="3" fillId="10" borderId="60" xfId="0" applyFont="1" applyFill="1" applyBorder="1" applyAlignment="1">
      <alignment horizontal="center" vertical="center"/>
    </xf>
    <xf numFmtId="0" fontId="3" fillId="10" borderId="59" xfId="0" applyFont="1" applyFill="1" applyBorder="1" applyAlignment="1">
      <alignment horizontal="center" vertical="center"/>
    </xf>
    <xf numFmtId="0" fontId="3" fillId="10" borderId="42" xfId="0" applyFont="1" applyFill="1" applyBorder="1" applyAlignment="1">
      <alignment horizontal="center" vertical="center"/>
    </xf>
    <xf numFmtId="0" fontId="1" fillId="0" borderId="41" xfId="0" applyFont="1" applyBorder="1"/>
    <xf numFmtId="0" fontId="3" fillId="3" borderId="7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10" borderId="21" xfId="0" applyFont="1" applyFill="1" applyBorder="1" applyAlignment="1">
      <alignment horizontal="center" vertical="center"/>
    </xf>
    <xf numFmtId="0" fontId="3" fillId="10" borderId="22" xfId="0" applyFont="1" applyFill="1" applyBorder="1" applyAlignment="1">
      <alignment horizontal="center" vertical="center"/>
    </xf>
    <xf numFmtId="0" fontId="3" fillId="10" borderId="23" xfId="0" applyFont="1" applyFill="1" applyBorder="1" applyAlignment="1">
      <alignment horizontal="center" vertical="center"/>
    </xf>
    <xf numFmtId="0" fontId="3" fillId="0" borderId="51" xfId="0" applyFont="1" applyBorder="1" applyAlignment="1">
      <alignment horizontal="left" vertical="center"/>
    </xf>
    <xf numFmtId="0" fontId="3" fillId="0" borderId="50" xfId="0" applyFont="1" applyBorder="1" applyAlignment="1">
      <alignment horizontal="left" vertical="center" wrapText="1"/>
    </xf>
    <xf numFmtId="0" fontId="3" fillId="0" borderId="50" xfId="0" applyFont="1" applyBorder="1" applyAlignment="1">
      <alignment horizontal="center" vertical="center" wrapText="1"/>
    </xf>
    <xf numFmtId="0" fontId="1" fillId="0" borderId="26" xfId="0" applyFont="1" applyBorder="1"/>
    <xf numFmtId="0" fontId="3" fillId="3" borderId="32" xfId="0" applyFont="1" applyFill="1" applyBorder="1" applyAlignment="1">
      <alignment horizontal="center" vertical="center"/>
    </xf>
    <xf numFmtId="0" fontId="3" fillId="0" borderId="31" xfId="0" applyFont="1" applyBorder="1" applyAlignment="1">
      <alignment horizontal="left" vertical="center" wrapText="1"/>
    </xf>
    <xf numFmtId="0" fontId="3" fillId="0" borderId="31" xfId="0" applyFont="1" applyBorder="1" applyAlignment="1">
      <alignment horizontal="center" wrapText="1"/>
    </xf>
    <xf numFmtId="0" fontId="3" fillId="0" borderId="33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30" xfId="0" applyFont="1" applyBorder="1" applyAlignment="1">
      <alignment horizontal="center" wrapText="1"/>
    </xf>
    <xf numFmtId="0" fontId="3" fillId="0" borderId="45" xfId="0" applyFont="1" applyBorder="1" applyAlignment="1">
      <alignment horizontal="center" wrapText="1"/>
    </xf>
    <xf numFmtId="0" fontId="3" fillId="8" borderId="9" xfId="0" applyFont="1" applyFill="1" applyBorder="1" applyAlignment="1">
      <alignment horizontal="center" wrapText="1"/>
    </xf>
    <xf numFmtId="0" fontId="3" fillId="8" borderId="8" xfId="0" applyFont="1" applyFill="1" applyBorder="1" applyAlignment="1">
      <alignment horizontal="center" wrapText="1"/>
    </xf>
    <xf numFmtId="0" fontId="3" fillId="8" borderId="62" xfId="0" applyFont="1" applyFill="1" applyBorder="1" applyAlignment="1">
      <alignment horizont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1" fillId="0" borderId="11" xfId="0" applyFont="1" applyBorder="1" applyAlignment="1">
      <alignment wrapText="1"/>
    </xf>
    <xf numFmtId="0" fontId="5" fillId="0" borderId="15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8" borderId="7" xfId="0" applyFont="1" applyFill="1" applyBorder="1" applyAlignment="1">
      <alignment horizontal="center" wrapText="1"/>
    </xf>
    <xf numFmtId="0" fontId="3" fillId="8" borderId="63" xfId="0" applyFont="1" applyFill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8" borderId="7" xfId="0" applyFont="1" applyFill="1" applyBorder="1" applyAlignment="1">
      <alignment horizontal="left" vertical="center" wrapText="1"/>
    </xf>
    <xf numFmtId="0" fontId="3" fillId="8" borderId="63" xfId="0" applyFont="1" applyFill="1" applyBorder="1" applyAlignment="1">
      <alignment horizontal="left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59" xfId="0" applyFont="1" applyBorder="1" applyAlignment="1">
      <alignment horizontal="center" vertical="center" wrapText="1"/>
    </xf>
    <xf numFmtId="0" fontId="3" fillId="0" borderId="15" xfId="0" applyFont="1" applyBorder="1" applyAlignment="1">
      <alignment vertical="top" wrapText="1"/>
    </xf>
    <xf numFmtId="0" fontId="3" fillId="0" borderId="35" xfId="0" applyFont="1" applyBorder="1" applyAlignment="1">
      <alignment horizontal="center" wrapText="1"/>
    </xf>
    <xf numFmtId="0" fontId="3" fillId="0" borderId="36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9" borderId="13" xfId="0" applyFont="1" applyFill="1" applyBorder="1" applyAlignment="1">
      <alignment horizontal="center" wrapText="1"/>
    </xf>
    <xf numFmtId="0" fontId="5" fillId="9" borderId="7" xfId="0" applyFont="1" applyFill="1" applyBorder="1" applyAlignment="1">
      <alignment horizontal="center" wrapText="1"/>
    </xf>
    <xf numFmtId="0" fontId="5" fillId="9" borderId="63" xfId="0" applyFont="1" applyFill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63" xfId="0" applyFont="1" applyBorder="1" applyAlignment="1">
      <alignment horizontal="center" wrapText="1"/>
    </xf>
    <xf numFmtId="0" fontId="3" fillId="9" borderId="11" xfId="0" applyFont="1" applyFill="1" applyBorder="1" applyAlignment="1">
      <alignment horizontal="center" wrapText="1"/>
    </xf>
    <xf numFmtId="0" fontId="3" fillId="9" borderId="7" xfId="0" applyFont="1" applyFill="1" applyBorder="1" applyAlignment="1">
      <alignment horizontal="center" wrapText="1"/>
    </xf>
    <xf numFmtId="0" fontId="3" fillId="9" borderId="12" xfId="0" applyFont="1" applyFill="1" applyBorder="1" applyAlignment="1">
      <alignment horizontal="center" wrapText="1"/>
    </xf>
    <xf numFmtId="0" fontId="1" fillId="0" borderId="7" xfId="0" applyFont="1" applyBorder="1" applyAlignment="1">
      <alignment wrapText="1"/>
    </xf>
    <xf numFmtId="0" fontId="3" fillId="0" borderId="11" xfId="0" applyFont="1" applyBorder="1" applyAlignment="1">
      <alignment horizontal="left" vertical="top" wrapText="1"/>
    </xf>
    <xf numFmtId="0" fontId="3" fillId="0" borderId="40" xfId="0" applyFont="1" applyBorder="1" applyAlignment="1">
      <alignment horizontal="center" wrapText="1"/>
    </xf>
    <xf numFmtId="0" fontId="3" fillId="0" borderId="41" xfId="0" applyFont="1" applyBorder="1" applyAlignment="1">
      <alignment horizontal="center" wrapText="1"/>
    </xf>
    <xf numFmtId="0" fontId="3" fillId="0" borderId="42" xfId="0" applyFont="1" applyBorder="1" applyAlignment="1">
      <alignment horizontal="center" wrapText="1"/>
    </xf>
    <xf numFmtId="0" fontId="3" fillId="12" borderId="9" xfId="0" applyFont="1" applyFill="1" applyBorder="1" applyAlignment="1">
      <alignment horizontal="center" wrapText="1"/>
    </xf>
    <xf numFmtId="0" fontId="3" fillId="12" borderId="7" xfId="0" applyFont="1" applyFill="1" applyBorder="1" applyAlignment="1">
      <alignment horizontal="left" vertical="center" wrapText="1"/>
    </xf>
    <xf numFmtId="0" fontId="3" fillId="12" borderId="63" xfId="0" applyFont="1" applyFill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18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1" fillId="0" borderId="17" xfId="0" applyFont="1" applyBorder="1" applyAlignment="1">
      <alignment wrapText="1"/>
    </xf>
    <xf numFmtId="0" fontId="1" fillId="0" borderId="28" xfId="0" applyFont="1" applyBorder="1" applyAlignment="1">
      <alignment wrapText="1"/>
    </xf>
    <xf numFmtId="0" fontId="2" fillId="0" borderId="0" xfId="0" applyFont="1" applyAlignment="1">
      <alignment horizontal="left" vertical="center"/>
    </xf>
    <xf numFmtId="0" fontId="2" fillId="2" borderId="3" xfId="0" applyFont="1" applyFill="1" applyBorder="1" applyAlignment="1">
      <alignment vertical="center"/>
    </xf>
    <xf numFmtId="0" fontId="3" fillId="0" borderId="39" xfId="0" applyFont="1" applyBorder="1" applyAlignment="1">
      <alignment horizontal="left" vertical="top" wrapText="1"/>
    </xf>
    <xf numFmtId="0" fontId="3" fillId="0" borderId="39" xfId="0" applyFont="1" applyBorder="1" applyAlignment="1">
      <alignment horizontal="center" vertical="top" wrapText="1"/>
    </xf>
    <xf numFmtId="0" fontId="3" fillId="0" borderId="39" xfId="0" applyFont="1" applyBorder="1" applyAlignment="1">
      <alignment horizontal="center" wrapText="1"/>
    </xf>
    <xf numFmtId="0" fontId="3" fillId="8" borderId="9" xfId="0" applyFont="1" applyFill="1" applyBorder="1" applyAlignment="1">
      <alignment horizontal="center" vertical="center"/>
    </xf>
    <xf numFmtId="0" fontId="3" fillId="0" borderId="11" xfId="0" applyFont="1" applyBorder="1"/>
    <xf numFmtId="0" fontId="5" fillId="0" borderId="15" xfId="0" applyFont="1" applyBorder="1" applyAlignment="1">
      <alignment horizontal="center" vertical="top" wrapText="1"/>
    </xf>
    <xf numFmtId="0" fontId="3" fillId="8" borderId="14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top"/>
    </xf>
    <xf numFmtId="0" fontId="3" fillId="0" borderId="15" xfId="0" applyFont="1" applyBorder="1" applyAlignment="1">
      <alignment horizontal="center" wrapText="1"/>
    </xf>
    <xf numFmtId="0" fontId="3" fillId="0" borderId="63" xfId="0" applyFont="1" applyBorder="1" applyAlignment="1">
      <alignment horizontal="left" vertical="top" wrapText="1"/>
    </xf>
    <xf numFmtId="0" fontId="3" fillId="9" borderId="7" xfId="0" applyFont="1" applyFill="1" applyBorder="1" applyAlignment="1">
      <alignment horizontal="left" vertical="top" wrapText="1"/>
    </xf>
    <xf numFmtId="0" fontId="3" fillId="9" borderId="63" xfId="0" applyFont="1" applyFill="1" applyBorder="1" applyAlignment="1">
      <alignment horizontal="left" vertical="top" wrapText="1"/>
    </xf>
    <xf numFmtId="0" fontId="3" fillId="0" borderId="11" xfId="0" applyFont="1" applyBorder="1" applyAlignment="1">
      <alignment wrapText="1"/>
    </xf>
    <xf numFmtId="0" fontId="3" fillId="12" borderId="14" xfId="0" applyFont="1" applyFill="1" applyBorder="1" applyAlignment="1">
      <alignment horizontal="center" vertical="center"/>
    </xf>
    <xf numFmtId="0" fontId="3" fillId="12" borderId="7" xfId="0" applyFont="1" applyFill="1" applyBorder="1" applyAlignment="1">
      <alignment horizontal="left" vertical="top" wrapText="1"/>
    </xf>
    <xf numFmtId="0" fontId="3" fillId="12" borderId="63" xfId="0" applyFont="1" applyFill="1" applyBorder="1" applyAlignment="1">
      <alignment horizontal="left" vertical="top" wrapText="1"/>
    </xf>
    <xf numFmtId="0" fontId="3" fillId="3" borderId="16" xfId="0" applyFont="1" applyFill="1" applyBorder="1" applyAlignment="1">
      <alignment horizontal="center" vertical="center"/>
    </xf>
    <xf numFmtId="0" fontId="5" fillId="0" borderId="39" xfId="0" applyFont="1" applyBorder="1" applyAlignment="1">
      <alignment horizontal="center" vertical="top" wrapText="1"/>
    </xf>
    <xf numFmtId="0" fontId="5" fillId="0" borderId="15" xfId="0" applyFont="1" applyBorder="1" applyAlignment="1">
      <alignment horizontal="left" vertical="top"/>
    </xf>
    <xf numFmtId="0" fontId="5" fillId="13" borderId="15" xfId="0" applyFont="1" applyFill="1" applyBorder="1" applyAlignment="1">
      <alignment horizontal="left" vertical="top"/>
    </xf>
    <xf numFmtId="0" fontId="5" fillId="13" borderId="7" xfId="0" applyFont="1" applyFill="1" applyBorder="1" applyAlignment="1">
      <alignment horizontal="left" vertical="top" wrapText="1"/>
    </xf>
    <xf numFmtId="0" fontId="5" fillId="13" borderId="63" xfId="0" applyFont="1" applyFill="1" applyBorder="1" applyAlignment="1">
      <alignment horizontal="left" vertical="top" wrapText="1"/>
    </xf>
    <xf numFmtId="0" fontId="3" fillId="12" borderId="45" xfId="0" applyFont="1" applyFill="1" applyBorder="1" applyAlignment="1">
      <alignment horizontal="center" vertical="center"/>
    </xf>
    <xf numFmtId="0" fontId="3" fillId="12" borderId="33" xfId="0" applyFont="1" applyFill="1" applyBorder="1" applyAlignment="1">
      <alignment horizontal="center" vertical="center"/>
    </xf>
    <xf numFmtId="0" fontId="3" fillId="12" borderId="8" xfId="0" applyFont="1" applyFill="1" applyBorder="1" applyAlignment="1">
      <alignment horizontal="center" vertical="center"/>
    </xf>
    <xf numFmtId="0" fontId="3" fillId="12" borderId="30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left" vertical="top"/>
    </xf>
    <xf numFmtId="0" fontId="3" fillId="0" borderId="15" xfId="0" applyFont="1" applyBorder="1" applyAlignment="1">
      <alignment horizontal="left" vertical="top"/>
    </xf>
    <xf numFmtId="0" fontId="3" fillId="12" borderId="24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 vertical="center" wrapText="1"/>
    </xf>
    <xf numFmtId="164" fontId="2" fillId="2" borderId="40" xfId="0" applyNumberFormat="1" applyFont="1" applyFill="1" applyBorder="1" applyAlignment="1">
      <alignment horizontal="center" vertical="center" wrapText="1"/>
    </xf>
    <xf numFmtId="164" fontId="2" fillId="6" borderId="35" xfId="0" applyNumberFormat="1" applyFont="1" applyFill="1" applyBorder="1" applyAlignment="1">
      <alignment horizontal="center" vertical="center" wrapText="1"/>
    </xf>
    <xf numFmtId="0" fontId="3" fillId="6" borderId="70" xfId="0" applyFont="1" applyFill="1" applyBorder="1" applyAlignment="1">
      <alignment horizontal="center" vertical="center" wrapText="1"/>
    </xf>
    <xf numFmtId="0" fontId="3" fillId="11" borderId="71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28" xfId="0" applyFont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164" fontId="2" fillId="2" borderId="17" xfId="0" applyNumberFormat="1" applyFont="1" applyFill="1" applyBorder="1" applyAlignment="1">
      <alignment horizontal="center" vertical="center" wrapText="1"/>
    </xf>
    <xf numFmtId="164" fontId="2" fillId="2" borderId="16" xfId="0" applyNumberFormat="1" applyFont="1" applyFill="1" applyBorder="1" applyAlignment="1">
      <alignment horizontal="center" vertical="center" wrapText="1"/>
    </xf>
    <xf numFmtId="164" fontId="2" fillId="2" borderId="20" xfId="0" applyNumberFormat="1" applyFont="1" applyFill="1" applyBorder="1" applyAlignment="1">
      <alignment horizontal="center" vertical="center" wrapText="1"/>
    </xf>
    <xf numFmtId="164" fontId="2" fillId="6" borderId="69" xfId="0" applyNumberFormat="1" applyFont="1" applyFill="1" applyBorder="1" applyAlignment="1">
      <alignment horizontal="center" vertical="center" wrapText="1"/>
    </xf>
    <xf numFmtId="164" fontId="2" fillId="6" borderId="16" xfId="0" applyNumberFormat="1" applyFont="1" applyFill="1" applyBorder="1" applyAlignment="1">
      <alignment horizontal="center" vertical="center" wrapText="1"/>
    </xf>
    <xf numFmtId="164" fontId="2" fillId="6" borderId="18" xfId="0" applyNumberFormat="1" applyFont="1" applyFill="1" applyBorder="1" applyAlignment="1">
      <alignment horizontal="center" vertical="center" wrapText="1"/>
    </xf>
    <xf numFmtId="164" fontId="2" fillId="4" borderId="17" xfId="0" applyNumberFormat="1" applyFont="1" applyFill="1" applyBorder="1" applyAlignment="1">
      <alignment horizontal="center" vertical="center" wrapText="1"/>
    </xf>
    <xf numFmtId="164" fontId="2" fillId="4" borderId="16" xfId="0" applyNumberFormat="1" applyFont="1" applyFill="1" applyBorder="1" applyAlignment="1">
      <alignment horizontal="center" vertical="center" wrapText="1"/>
    </xf>
    <xf numFmtId="164" fontId="2" fillId="4" borderId="20" xfId="0" applyNumberFormat="1" applyFont="1" applyFill="1" applyBorder="1" applyAlignment="1">
      <alignment horizontal="center" vertical="center" wrapText="1"/>
    </xf>
    <xf numFmtId="164" fontId="2" fillId="7" borderId="69" xfId="0" applyNumberFormat="1" applyFont="1" applyFill="1" applyBorder="1" applyAlignment="1">
      <alignment horizontal="center" vertical="center" wrapText="1"/>
    </xf>
    <xf numFmtId="164" fontId="2" fillId="7" borderId="16" xfId="0" applyNumberFormat="1" applyFont="1" applyFill="1" applyBorder="1" applyAlignment="1">
      <alignment horizontal="center" vertical="center" wrapText="1"/>
    </xf>
    <xf numFmtId="164" fontId="2" fillId="7" borderId="18" xfId="0" applyNumberFormat="1" applyFont="1" applyFill="1" applyBorder="1" applyAlignment="1">
      <alignment horizontal="center" vertical="center" wrapText="1"/>
    </xf>
    <xf numFmtId="164" fontId="2" fillId="8" borderId="17" xfId="0" applyNumberFormat="1" applyFont="1" applyFill="1" applyBorder="1" applyAlignment="1">
      <alignment horizontal="center" vertical="center" wrapText="1"/>
    </xf>
    <xf numFmtId="164" fontId="2" fillId="8" borderId="16" xfId="0" applyNumberFormat="1" applyFont="1" applyFill="1" applyBorder="1" applyAlignment="1">
      <alignment horizontal="center" vertical="center" wrapText="1"/>
    </xf>
    <xf numFmtId="164" fontId="2" fillId="8" borderId="20" xfId="0" applyNumberFormat="1" applyFont="1" applyFill="1" applyBorder="1" applyAlignment="1">
      <alignment horizontal="center" vertical="center" wrapText="1"/>
    </xf>
    <xf numFmtId="164" fontId="2" fillId="9" borderId="69" xfId="0" applyNumberFormat="1" applyFont="1" applyFill="1" applyBorder="1" applyAlignment="1">
      <alignment horizontal="center" vertical="center" wrapText="1"/>
    </xf>
    <xf numFmtId="164" fontId="2" fillId="9" borderId="16" xfId="0" applyNumberFormat="1" applyFont="1" applyFill="1" applyBorder="1" applyAlignment="1">
      <alignment horizontal="center" vertical="center" wrapText="1"/>
    </xf>
    <xf numFmtId="164" fontId="2" fillId="9" borderId="18" xfId="0" applyNumberFormat="1" applyFont="1" applyFill="1" applyBorder="1" applyAlignment="1">
      <alignment horizontal="center" vertical="center" wrapText="1"/>
    </xf>
    <xf numFmtId="164" fontId="2" fillId="10" borderId="17" xfId="0" applyNumberFormat="1" applyFont="1" applyFill="1" applyBorder="1" applyAlignment="1">
      <alignment horizontal="center" vertical="center" wrapText="1"/>
    </xf>
    <xf numFmtId="164" fontId="2" fillId="10" borderId="16" xfId="0" applyNumberFormat="1" applyFont="1" applyFill="1" applyBorder="1" applyAlignment="1">
      <alignment horizontal="center" vertical="center" wrapText="1"/>
    </xf>
    <xf numFmtId="164" fontId="2" fillId="10" borderId="20" xfId="0" applyNumberFormat="1" applyFont="1" applyFill="1" applyBorder="1" applyAlignment="1">
      <alignment horizontal="center" vertical="center" wrapText="1"/>
    </xf>
    <xf numFmtId="164" fontId="2" fillId="2" borderId="67" xfId="0" applyNumberFormat="1" applyFont="1" applyFill="1" applyBorder="1" applyAlignment="1">
      <alignment horizontal="center" vertical="center" wrapText="1"/>
    </xf>
    <xf numFmtId="164" fontId="2" fillId="2" borderId="18" xfId="0" applyNumberFormat="1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30" xfId="0" applyFont="1" applyFill="1" applyBorder="1" applyAlignment="1">
      <alignment horizontal="center" vertical="center" wrapText="1"/>
    </xf>
    <xf numFmtId="0" fontId="3" fillId="5" borderId="14" xfId="0" applyFont="1" applyFill="1" applyBorder="1" applyAlignment="1">
      <alignment horizontal="center" vertical="center" wrapText="1"/>
    </xf>
    <xf numFmtId="0" fontId="3" fillId="5" borderId="12" xfId="0" applyFont="1" applyFill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6" borderId="24" xfId="0" applyFont="1" applyFill="1" applyBorder="1" applyAlignment="1">
      <alignment horizontal="center" vertical="center" wrapText="1"/>
    </xf>
    <xf numFmtId="0" fontId="3" fillId="11" borderId="11" xfId="0" applyFont="1" applyFill="1" applyBorder="1" applyAlignment="1">
      <alignment horizontal="center" vertical="center" wrapText="1"/>
    </xf>
    <xf numFmtId="0" fontId="3" fillId="6" borderId="24" xfId="0" applyFont="1" applyFill="1" applyBorder="1" applyAlignment="1">
      <alignment horizontal="center" vertical="center"/>
    </xf>
    <xf numFmtId="0" fontId="3" fillId="6" borderId="11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top" wrapText="1"/>
    </xf>
    <xf numFmtId="0" fontId="3" fillId="4" borderId="12" xfId="0" applyFont="1" applyFill="1" applyBorder="1" applyAlignment="1">
      <alignment horizontal="center" vertical="center" wrapText="1"/>
    </xf>
    <xf numFmtId="0" fontId="3" fillId="0" borderId="21" xfId="0" applyFont="1" applyBorder="1"/>
    <xf numFmtId="0" fontId="3" fillId="0" borderId="22" xfId="0" applyFont="1" applyBorder="1"/>
    <xf numFmtId="0" fontId="3" fillId="0" borderId="23" xfId="0" applyFont="1" applyBorder="1"/>
    <xf numFmtId="0" fontId="3" fillId="7" borderId="55" xfId="0" applyFont="1" applyFill="1" applyBorder="1" applyAlignment="1">
      <alignment horizontal="center" vertical="center"/>
    </xf>
    <xf numFmtId="0" fontId="3" fillId="7" borderId="22" xfId="0" applyFont="1" applyFill="1" applyBorder="1" applyAlignment="1">
      <alignment horizontal="center" vertical="center"/>
    </xf>
    <xf numFmtId="0" fontId="3" fillId="7" borderId="22" xfId="0" applyFont="1" applyFill="1" applyBorder="1" applyAlignment="1">
      <alignment horizontal="center" vertical="center" wrapText="1"/>
    </xf>
    <xf numFmtId="0" fontId="3" fillId="7" borderId="36" xfId="0" applyFont="1" applyFill="1" applyBorder="1" applyAlignment="1">
      <alignment horizontal="center" vertical="center"/>
    </xf>
    <xf numFmtId="164" fontId="2" fillId="6" borderId="67" xfId="0" applyNumberFormat="1" applyFont="1" applyFill="1" applyBorder="1" applyAlignment="1">
      <alignment horizontal="center" vertical="center" wrapText="1"/>
    </xf>
    <xf numFmtId="164" fontId="2" fillId="6" borderId="20" xfId="0" applyNumberFormat="1" applyFont="1" applyFill="1" applyBorder="1" applyAlignment="1">
      <alignment horizontal="center" vertical="center" wrapText="1"/>
    </xf>
    <xf numFmtId="164" fontId="2" fillId="4" borderId="67" xfId="0" applyNumberFormat="1" applyFont="1" applyFill="1" applyBorder="1" applyAlignment="1">
      <alignment horizontal="center" vertical="center" wrapText="1"/>
    </xf>
    <xf numFmtId="164" fontId="2" fillId="4" borderId="18" xfId="0" applyNumberFormat="1" applyFont="1" applyFill="1" applyBorder="1" applyAlignment="1">
      <alignment horizontal="center" vertical="center" wrapText="1"/>
    </xf>
    <xf numFmtId="164" fontId="2" fillId="7" borderId="67" xfId="0" applyNumberFormat="1" applyFont="1" applyFill="1" applyBorder="1" applyAlignment="1">
      <alignment horizontal="center" vertical="center" wrapText="1"/>
    </xf>
    <xf numFmtId="164" fontId="2" fillId="7" borderId="20" xfId="0" applyNumberFormat="1" applyFont="1" applyFill="1" applyBorder="1" applyAlignment="1">
      <alignment horizontal="center" vertical="center" wrapText="1"/>
    </xf>
    <xf numFmtId="164" fontId="2" fillId="8" borderId="67" xfId="0" applyNumberFormat="1" applyFont="1" applyFill="1" applyBorder="1" applyAlignment="1">
      <alignment horizontal="center" vertical="center" wrapText="1"/>
    </xf>
    <xf numFmtId="164" fontId="2" fillId="8" borderId="18" xfId="0" applyNumberFormat="1" applyFont="1" applyFill="1" applyBorder="1" applyAlignment="1">
      <alignment horizontal="center" vertical="center" wrapText="1"/>
    </xf>
    <xf numFmtId="164" fontId="2" fillId="9" borderId="67" xfId="0" applyNumberFormat="1" applyFont="1" applyFill="1" applyBorder="1" applyAlignment="1">
      <alignment horizontal="center" vertical="center" wrapText="1"/>
    </xf>
    <xf numFmtId="164" fontId="2" fillId="9" borderId="20" xfId="0" applyNumberFormat="1" applyFont="1" applyFill="1" applyBorder="1" applyAlignment="1">
      <alignment horizontal="center" vertical="center" wrapText="1"/>
    </xf>
    <xf numFmtId="164" fontId="2" fillId="10" borderId="67" xfId="0" applyNumberFormat="1" applyFont="1" applyFill="1" applyBorder="1" applyAlignment="1">
      <alignment horizontal="center" vertical="center" wrapText="1"/>
    </xf>
    <xf numFmtId="164" fontId="2" fillId="10" borderId="18" xfId="0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vertical="center"/>
    </xf>
    <xf numFmtId="0" fontId="5" fillId="5" borderId="7" xfId="0" applyFont="1" applyFill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/>
    </xf>
    <xf numFmtId="0" fontId="5" fillId="5" borderId="7" xfId="0" applyFont="1" applyFill="1" applyBorder="1" applyAlignment="1">
      <alignment horizontal="left" vertical="top" wrapText="1"/>
    </xf>
    <xf numFmtId="0" fontId="3" fillId="0" borderId="37" xfId="0" applyFont="1" applyBorder="1" applyAlignment="1">
      <alignment horizontal="center" vertical="center"/>
    </xf>
    <xf numFmtId="0" fontId="3" fillId="9" borderId="11" xfId="0" applyFont="1" applyFill="1" applyBorder="1" applyAlignment="1">
      <alignment horizontal="left" vertical="center"/>
    </xf>
    <xf numFmtId="0" fontId="3" fillId="9" borderId="7" xfId="0" applyFont="1" applyFill="1" applyBorder="1" applyAlignment="1">
      <alignment horizontal="left" vertical="center"/>
    </xf>
    <xf numFmtId="0" fontId="3" fillId="9" borderId="12" xfId="0" applyFont="1" applyFill="1" applyBorder="1" applyAlignment="1">
      <alignment horizontal="left" vertical="center"/>
    </xf>
    <xf numFmtId="0" fontId="3" fillId="0" borderId="47" xfId="0" applyFont="1" applyBorder="1" applyAlignment="1">
      <alignment horizontal="left"/>
    </xf>
    <xf numFmtId="0" fontId="3" fillId="0" borderId="48" xfId="0" applyFont="1" applyBorder="1" applyAlignment="1">
      <alignment wrapText="1"/>
    </xf>
    <xf numFmtId="0" fontId="3" fillId="0" borderId="48" xfId="0" applyFont="1" applyBorder="1" applyAlignment="1">
      <alignment horizontal="center" wrapText="1"/>
    </xf>
    <xf numFmtId="0" fontId="3" fillId="0" borderId="26" xfId="0" applyFont="1" applyBorder="1" applyAlignment="1">
      <alignment horizontal="left"/>
    </xf>
    <xf numFmtId="0" fontId="3" fillId="0" borderId="22" xfId="0" applyFont="1" applyBorder="1" applyAlignment="1">
      <alignment horizontal="left" wrapText="1"/>
    </xf>
    <xf numFmtId="0" fontId="3" fillId="0" borderId="59" xfId="0" applyFont="1" applyBorder="1" applyAlignment="1">
      <alignment horizontal="left"/>
    </xf>
    <xf numFmtId="0" fontId="3" fillId="0" borderId="59" xfId="0" applyFont="1" applyBorder="1" applyAlignment="1">
      <alignment horizontal="left" vertical="center" wrapText="1"/>
    </xf>
    <xf numFmtId="0" fontId="3" fillId="0" borderId="59" xfId="0" applyFont="1" applyBorder="1" applyAlignment="1">
      <alignment horizontal="center" vertical="top" wrapText="1"/>
    </xf>
    <xf numFmtId="0" fontId="3" fillId="0" borderId="59" xfId="0" applyFont="1" applyBorder="1"/>
    <xf numFmtId="0" fontId="3" fillId="7" borderId="59" xfId="0" applyFont="1" applyFill="1" applyBorder="1" applyAlignment="1">
      <alignment horizontal="center" vertical="center"/>
    </xf>
    <xf numFmtId="0" fontId="3" fillId="7" borderId="59" xfId="0" applyFont="1" applyFill="1" applyBorder="1" applyAlignment="1">
      <alignment horizontal="center" vertical="center" wrapText="1"/>
    </xf>
    <xf numFmtId="0" fontId="3" fillId="0" borderId="59" xfId="0" applyFont="1" applyBorder="1" applyAlignment="1">
      <alignment vertical="top" wrapText="1"/>
    </xf>
    <xf numFmtId="0" fontId="1" fillId="0" borderId="68" xfId="0" applyFont="1" applyBorder="1"/>
    <xf numFmtId="164" fontId="2" fillId="2" borderId="19" xfId="0" applyNumberFormat="1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vertical="center" wrapText="1"/>
    </xf>
    <xf numFmtId="0" fontId="1" fillId="0" borderId="8" xfId="0" applyFont="1" applyBorder="1"/>
    <xf numFmtId="0" fontId="3" fillId="0" borderId="8" xfId="0" applyFont="1" applyBorder="1" applyAlignment="1">
      <alignment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center" vertical="top" wrapText="1"/>
    </xf>
    <xf numFmtId="0" fontId="5" fillId="0" borderId="33" xfId="0" applyFont="1" applyBorder="1" applyAlignment="1">
      <alignment horizontal="center" vertical="top" wrapText="1"/>
    </xf>
    <xf numFmtId="0" fontId="3" fillId="0" borderId="59" xfId="0" applyFont="1" applyBorder="1" applyAlignment="1">
      <alignment horizontal="left" vertical="top" wrapText="1"/>
    </xf>
    <xf numFmtId="0" fontId="5" fillId="0" borderId="41" xfId="0" applyFont="1" applyBorder="1" applyAlignment="1">
      <alignment horizontal="center" vertical="top" wrapText="1"/>
    </xf>
    <xf numFmtId="0" fontId="3" fillId="3" borderId="20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/>
    </xf>
    <xf numFmtId="0" fontId="3" fillId="0" borderId="72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center" vertical="top" wrapText="1"/>
    </xf>
    <xf numFmtId="0" fontId="3" fillId="0" borderId="7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1" fillId="0" borderId="45" xfId="0" applyFont="1" applyBorder="1"/>
    <xf numFmtId="0" fontId="5" fillId="5" borderId="72" xfId="0" applyFont="1" applyFill="1" applyBorder="1" applyAlignment="1">
      <alignment horizontal="left" vertical="top" wrapText="1"/>
    </xf>
    <xf numFmtId="0" fontId="3" fillId="0" borderId="10" xfId="0" applyFont="1" applyBorder="1" applyAlignment="1">
      <alignment horizontal="left"/>
    </xf>
    <xf numFmtId="0" fontId="3" fillId="0" borderId="73" xfId="0" applyFont="1" applyBorder="1" applyAlignment="1">
      <alignment horizontal="left" vertical="center" wrapText="1"/>
    </xf>
    <xf numFmtId="0" fontId="3" fillId="3" borderId="73" xfId="0" applyFont="1" applyFill="1" applyBorder="1" applyAlignment="1">
      <alignment horizontal="center" vertical="center" wrapText="1"/>
    </xf>
    <xf numFmtId="0" fontId="1" fillId="0" borderId="13" xfId="0" applyFont="1" applyBorder="1"/>
    <xf numFmtId="0" fontId="1" fillId="0" borderId="73" xfId="0" applyFont="1" applyBorder="1"/>
    <xf numFmtId="0" fontId="3" fillId="0" borderId="73" xfId="0" applyFont="1" applyBorder="1" applyAlignment="1">
      <alignment horizontal="center" vertical="center" wrapText="1"/>
    </xf>
    <xf numFmtId="0" fontId="3" fillId="0" borderId="73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center" vertical="top" wrapText="1"/>
    </xf>
    <xf numFmtId="0" fontId="5" fillId="5" borderId="73" xfId="0" applyFont="1" applyFill="1" applyBorder="1" applyAlignment="1">
      <alignment horizontal="left" vertical="top" wrapText="1"/>
    </xf>
    <xf numFmtId="0" fontId="1" fillId="0" borderId="25" xfId="0" applyFont="1" applyBorder="1"/>
    <xf numFmtId="0" fontId="1" fillId="0" borderId="74" xfId="0" applyFont="1" applyBorder="1"/>
    <xf numFmtId="0" fontId="3" fillId="0" borderId="40" xfId="0" applyFont="1" applyBorder="1" applyAlignment="1">
      <alignment horizontal="left"/>
    </xf>
    <xf numFmtId="0" fontId="3" fillId="3" borderId="74" xfId="0" applyFont="1" applyFill="1" applyBorder="1" applyAlignment="1">
      <alignment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3" fillId="3" borderId="74" xfId="0" applyFont="1" applyFill="1" applyBorder="1" applyAlignment="1">
      <alignment horizontal="center" vertical="center"/>
    </xf>
    <xf numFmtId="0" fontId="3" fillId="9" borderId="60" xfId="0" applyFont="1" applyFill="1" applyBorder="1" applyAlignment="1">
      <alignment horizontal="center" vertical="center"/>
    </xf>
    <xf numFmtId="0" fontId="3" fillId="9" borderId="59" xfId="0" applyFont="1" applyFill="1" applyBorder="1" applyAlignment="1">
      <alignment horizontal="center" vertical="center"/>
    </xf>
    <xf numFmtId="0" fontId="3" fillId="9" borderId="42" xfId="0" applyFont="1" applyFill="1" applyBorder="1" applyAlignment="1">
      <alignment horizontal="center" vertical="center"/>
    </xf>
    <xf numFmtId="0" fontId="1" fillId="0" borderId="75" xfId="0" applyFont="1" applyBorder="1"/>
    <xf numFmtId="0" fontId="3" fillId="0" borderId="19" xfId="0" applyFont="1" applyBorder="1" applyAlignment="1">
      <alignment horizontal="left" vertical="center"/>
    </xf>
    <xf numFmtId="0" fontId="3" fillId="0" borderId="66" xfId="0" applyFont="1" applyBorder="1" applyAlignment="1">
      <alignment horizontal="left" vertical="center" wrapText="1"/>
    </xf>
    <xf numFmtId="0" fontId="3" fillId="0" borderId="67" xfId="0" applyFont="1" applyBorder="1" applyAlignment="1">
      <alignment horizontal="center" vertical="center" wrapText="1"/>
    </xf>
    <xf numFmtId="0" fontId="3" fillId="3" borderId="66" xfId="0" applyFont="1" applyFill="1" applyBorder="1" applyAlignment="1">
      <alignment horizontal="center" vertical="center"/>
    </xf>
    <xf numFmtId="0" fontId="1" fillId="0" borderId="69" xfId="0" applyFont="1" applyBorder="1"/>
    <xf numFmtId="0" fontId="3" fillId="0" borderId="15" xfId="0" applyFont="1" applyBorder="1" applyAlignment="1">
      <alignment horizontal="center" vertical="top" wrapText="1"/>
    </xf>
    <xf numFmtId="0" fontId="6" fillId="0" borderId="0" xfId="0" applyFont="1" applyAlignment="1">
      <alignment horizontal="left" vertical="center"/>
    </xf>
    <xf numFmtId="0" fontId="2" fillId="7" borderId="46" xfId="0" applyFont="1" applyFill="1" applyBorder="1" applyAlignment="1">
      <alignment horizontal="center" vertical="center"/>
    </xf>
    <xf numFmtId="0" fontId="0" fillId="0" borderId="45" xfId="0" applyBorder="1"/>
    <xf numFmtId="0" fontId="0" fillId="0" borderId="46" xfId="0" applyBorder="1"/>
    <xf numFmtId="0" fontId="2" fillId="2" borderId="6" xfId="0" applyFont="1" applyFill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2" fillId="7" borderId="6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6" borderId="6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9" borderId="6" xfId="0" applyFont="1" applyFill="1" applyBorder="1" applyAlignment="1">
      <alignment horizontal="center" vertical="center"/>
    </xf>
    <xf numFmtId="0" fontId="2" fillId="10" borderId="5" xfId="0" applyFont="1" applyFill="1" applyBorder="1" applyAlignment="1">
      <alignment horizontal="center" vertical="center"/>
    </xf>
    <xf numFmtId="0" fontId="2" fillId="2" borderId="72" xfId="0" applyFont="1" applyFill="1" applyBorder="1" applyAlignment="1">
      <alignment horizontal="center" vertical="center"/>
    </xf>
    <xf numFmtId="0" fontId="2" fillId="2" borderId="59" xfId="0" applyFont="1" applyFill="1" applyBorder="1" applyAlignment="1">
      <alignment horizontal="center" vertical="center"/>
    </xf>
    <xf numFmtId="0" fontId="0" fillId="0" borderId="25" xfId="0" applyBorder="1"/>
    <xf numFmtId="0" fontId="0" fillId="0" borderId="53" xfId="0" applyBorder="1"/>
    <xf numFmtId="0" fontId="2" fillId="8" borderId="6" xfId="0" applyFont="1" applyFill="1" applyBorder="1" applyAlignment="1">
      <alignment horizontal="center" vertical="center"/>
    </xf>
    <xf numFmtId="0" fontId="2" fillId="2" borderId="46" xfId="0" applyFont="1" applyFill="1" applyBorder="1" applyAlignment="1">
      <alignment horizontal="center" vertical="center"/>
    </xf>
    <xf numFmtId="0" fontId="2" fillId="4" borderId="59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9" borderId="59" xfId="0" applyFont="1" applyFill="1" applyBorder="1" applyAlignment="1">
      <alignment horizontal="center" vertical="center"/>
    </xf>
    <xf numFmtId="0" fontId="2" fillId="4" borderId="46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2" fillId="2" borderId="57" xfId="0" applyFont="1" applyFill="1" applyBorder="1" applyAlignment="1">
      <alignment horizontal="center" vertical="center"/>
    </xf>
    <xf numFmtId="0" fontId="0" fillId="0" borderId="32" xfId="0" applyBorder="1"/>
    <xf numFmtId="0" fontId="0" fillId="0" borderId="57" xfId="0" applyBorder="1"/>
    <xf numFmtId="0" fontId="2" fillId="6" borderId="59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0" fillId="0" borderId="13" xfId="0" applyBorder="1"/>
    <xf numFmtId="0" fontId="0" fillId="0" borderId="24" xfId="0" applyBorder="1"/>
    <xf numFmtId="0" fontId="2" fillId="10" borderId="59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7" borderId="59" xfId="0" applyFont="1" applyFill="1" applyBorder="1" applyAlignment="1">
      <alignment horizontal="center" vertical="center"/>
    </xf>
    <xf numFmtId="0" fontId="2" fillId="8" borderId="46" xfId="0" applyFont="1" applyFill="1" applyBorder="1" applyAlignment="1">
      <alignment horizontal="center" vertical="center"/>
    </xf>
    <xf numFmtId="0" fontId="2" fillId="2" borderId="76" xfId="0" applyFont="1" applyFill="1" applyBorder="1" applyAlignment="1">
      <alignment horizontal="center" vertical="center"/>
    </xf>
    <xf numFmtId="0" fontId="2" fillId="6" borderId="46" xfId="0" applyFont="1" applyFill="1" applyBorder="1" applyAlignment="1">
      <alignment horizontal="center" vertical="center"/>
    </xf>
    <xf numFmtId="0" fontId="2" fillId="9" borderId="46" xfId="0" applyFont="1" applyFill="1" applyBorder="1" applyAlignment="1">
      <alignment horizontal="center" vertical="center"/>
    </xf>
    <xf numFmtId="0" fontId="2" fillId="10" borderId="45" xfId="0" applyFont="1" applyFill="1" applyBorder="1" applyAlignment="1">
      <alignment horizontal="center" vertical="center"/>
    </xf>
    <xf numFmtId="0" fontId="2" fillId="6" borderId="57" xfId="0" applyFont="1" applyFill="1" applyBorder="1" applyAlignment="1">
      <alignment horizontal="center" vertical="center"/>
    </xf>
    <xf numFmtId="0" fontId="2" fillId="9" borderId="69" xfId="0" applyFont="1" applyFill="1" applyBorder="1" applyAlignment="1">
      <alignment horizontal="center" vertical="center"/>
    </xf>
    <xf numFmtId="0" fontId="0" fillId="0" borderId="67" xfId="0" applyBorder="1"/>
    <xf numFmtId="0" fontId="0" fillId="0" borderId="69" xfId="0" applyBorder="1"/>
    <xf numFmtId="0" fontId="2" fillId="2" borderId="17" xfId="0" applyFont="1" applyFill="1" applyBorder="1" applyAlignment="1">
      <alignment horizontal="center" vertical="center"/>
    </xf>
    <xf numFmtId="0" fontId="2" fillId="6" borderId="72" xfId="0" applyFont="1" applyFill="1" applyBorder="1" applyAlignment="1">
      <alignment horizontal="center" vertical="center"/>
    </xf>
    <xf numFmtId="0" fontId="2" fillId="4" borderId="17" xfId="0" applyFont="1" applyFill="1" applyBorder="1" applyAlignment="1">
      <alignment horizontal="center" vertical="center"/>
    </xf>
    <xf numFmtId="0" fontId="2" fillId="7" borderId="57" xfId="0" applyFont="1" applyFill="1" applyBorder="1" applyAlignment="1">
      <alignment horizontal="center" vertical="center"/>
    </xf>
    <xf numFmtId="0" fontId="2" fillId="2" borderId="68" xfId="0" applyFont="1" applyFill="1" applyBorder="1" applyAlignment="1">
      <alignment horizontal="center" vertical="center"/>
    </xf>
    <xf numFmtId="0" fontId="0" fillId="0" borderId="68" xfId="0" applyBorder="1"/>
    <xf numFmtId="0" fontId="2" fillId="8" borderId="57" xfId="0" applyFont="1" applyFill="1" applyBorder="1" applyAlignment="1">
      <alignment horizontal="center" vertical="center"/>
    </xf>
    <xf numFmtId="0" fontId="2" fillId="6" borderId="69" xfId="0" applyFont="1" applyFill="1" applyBorder="1" applyAlignment="1">
      <alignment horizontal="center" vertical="center"/>
    </xf>
    <xf numFmtId="0" fontId="2" fillId="10" borderId="32" xfId="0" applyFont="1" applyFill="1" applyBorder="1" applyAlignment="1">
      <alignment horizontal="center" vertical="center"/>
    </xf>
    <xf numFmtId="0" fontId="2" fillId="2" borderId="77" xfId="0" applyFont="1" applyFill="1" applyBorder="1" applyAlignment="1">
      <alignment horizontal="center" vertical="center"/>
    </xf>
    <xf numFmtId="0" fontId="2" fillId="7" borderId="69" xfId="0" applyFont="1" applyFill="1" applyBorder="1" applyAlignment="1">
      <alignment horizontal="center" vertical="center"/>
    </xf>
    <xf numFmtId="0" fontId="2" fillId="2" borderId="47" xfId="0" applyFont="1" applyFill="1" applyBorder="1" applyAlignment="1">
      <alignment horizontal="center" vertical="center"/>
    </xf>
    <xf numFmtId="0" fontId="0" fillId="0" borderId="54" xfId="0" applyBorder="1"/>
    <xf numFmtId="0" fontId="2" fillId="4" borderId="57" xfId="0" applyFont="1" applyFill="1" applyBorder="1" applyAlignment="1">
      <alignment horizontal="center" vertical="center"/>
    </xf>
    <xf numFmtId="0" fontId="2" fillId="10" borderId="17" xfId="0" applyFont="1" applyFill="1" applyBorder="1" applyAlignment="1">
      <alignment horizontal="center" vertical="center"/>
    </xf>
    <xf numFmtId="0" fontId="2" fillId="9" borderId="5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tantargyleiras.uni-neumann.hu/Tantargyak/All?pageIndex=1&amp;sortOrder=&amp;uiLang=en&amp;searchNev=&amp;searchKod=&amp;detailedSearchNev=&amp;searchSzak=Computer+Science+Engineering&amp;searchFelelos=&amp;searchTanszek=&amp;searchTanterv=2026&amp;searchTagozat=&amp;searchNyelv=" TargetMode="External"/></Relationships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T153"/>
  <sheetViews>
    <sheetView tabSelected="1" zoomScale="55" zoomScaleNormal="55" workbookViewId="0">
      <selection activeCell="A1" sqref="A1"/>
    </sheetView>
  </sheetViews>
  <sheetFormatPr defaultRowHeight="14.4" x14ac:dyDescent="0.3"/>
  <cols>
    <col min="1" max="1" width="19" customWidth="1"/>
    <col min="2" max="2" width="31" bestFit="1" customWidth="1"/>
    <col min="3" max="3" width="11.109375" customWidth="1"/>
    <col min="4" max="4" width="27.33203125" customWidth="1"/>
    <col min="5" max="44" width="3.88671875" customWidth="1"/>
    <col min="45" max="45" width="5.44140625" customWidth="1"/>
    <col min="46" max="46" width="31" customWidth="1"/>
  </cols>
  <sheetData>
    <row r="1" spans="1:46" ht="15.75" customHeight="1" x14ac:dyDescent="0.3">
      <c r="A1" s="3"/>
      <c r="B1" s="4" t="s">
        <v>0</v>
      </c>
      <c r="C1" s="5"/>
      <c r="D1" s="5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</row>
    <row r="2" spans="1:46" x14ac:dyDescent="0.3">
      <c r="A2" s="3"/>
      <c r="B2" s="7" t="s">
        <v>1</v>
      </c>
      <c r="C2" s="6"/>
      <c r="D2" s="8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</row>
    <row r="3" spans="1:46" x14ac:dyDescent="0.3">
      <c r="A3" s="3"/>
      <c r="B3" s="322" t="s">
        <v>2</v>
      </c>
      <c r="C3" s="482" t="s">
        <v>3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</row>
    <row r="4" spans="1:46" x14ac:dyDescent="0.3">
      <c r="A4" s="3"/>
      <c r="B4" s="322"/>
      <c r="C4" s="482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</row>
    <row r="5" spans="1:46" ht="15.75" customHeight="1" thickBot="1" x14ac:dyDescent="0.35">
      <c r="A5" s="517" t="s">
        <v>4</v>
      </c>
      <c r="B5" s="508"/>
      <c r="C5" s="508"/>
      <c r="D5" s="508"/>
      <c r="E5" s="508"/>
      <c r="F5" s="508"/>
      <c r="G5" s="508"/>
      <c r="H5" s="508"/>
      <c r="I5" s="508"/>
      <c r="J5" s="508"/>
      <c r="K5" s="508"/>
      <c r="L5" s="508"/>
      <c r="M5" s="508"/>
      <c r="N5" s="508"/>
      <c r="O5" s="508"/>
      <c r="P5" s="508"/>
      <c r="Q5" s="508"/>
      <c r="R5" s="508"/>
      <c r="S5" s="508"/>
      <c r="T5" s="508"/>
      <c r="U5" s="508"/>
      <c r="V5" s="508"/>
      <c r="W5" s="508"/>
      <c r="X5" s="508"/>
      <c r="Y5" s="508"/>
      <c r="Z5" s="508"/>
      <c r="AA5" s="508"/>
      <c r="AB5" s="508"/>
      <c r="AC5" s="508"/>
      <c r="AD5" s="508"/>
      <c r="AE5" s="508"/>
      <c r="AF5" s="508"/>
      <c r="AG5" s="508"/>
      <c r="AH5" s="508"/>
      <c r="AI5" s="508"/>
      <c r="AJ5" s="508"/>
      <c r="AK5" s="508"/>
      <c r="AL5" s="508"/>
      <c r="AM5" s="508"/>
      <c r="AN5" s="508"/>
      <c r="AO5" s="508"/>
      <c r="AP5" s="508"/>
      <c r="AQ5" s="508"/>
      <c r="AR5" s="508"/>
      <c r="AS5" s="3"/>
      <c r="AT5" s="3"/>
    </row>
    <row r="6" spans="1:46" ht="15.75" customHeight="1" thickBot="1" x14ac:dyDescent="0.35">
      <c r="A6" s="5"/>
      <c r="B6" s="5"/>
      <c r="C6" s="5"/>
      <c r="D6" s="5"/>
      <c r="E6" s="539" t="s">
        <v>5</v>
      </c>
      <c r="F6" s="487"/>
      <c r="G6" s="487"/>
      <c r="H6" s="487"/>
      <c r="I6" s="540"/>
      <c r="J6" s="529" t="s">
        <v>6</v>
      </c>
      <c r="K6" s="487"/>
      <c r="L6" s="487"/>
      <c r="M6" s="487"/>
      <c r="N6" s="488"/>
      <c r="O6" s="494" t="s">
        <v>7</v>
      </c>
      <c r="P6" s="487"/>
      <c r="Q6" s="487"/>
      <c r="R6" s="487"/>
      <c r="S6" s="488"/>
      <c r="T6" s="489" t="s">
        <v>8</v>
      </c>
      <c r="U6" s="487"/>
      <c r="V6" s="487"/>
      <c r="W6" s="487"/>
      <c r="X6" s="488"/>
      <c r="Y6" s="501" t="s">
        <v>9</v>
      </c>
      <c r="Z6" s="487"/>
      <c r="AA6" s="487"/>
      <c r="AB6" s="487"/>
      <c r="AC6" s="488"/>
      <c r="AD6" s="495" t="s">
        <v>10</v>
      </c>
      <c r="AE6" s="487"/>
      <c r="AF6" s="487"/>
      <c r="AG6" s="487"/>
      <c r="AH6" s="488"/>
      <c r="AI6" s="496" t="s">
        <v>11</v>
      </c>
      <c r="AJ6" s="487"/>
      <c r="AK6" s="487"/>
      <c r="AL6" s="487"/>
      <c r="AM6" s="487"/>
      <c r="AN6" s="486" t="s">
        <v>12</v>
      </c>
      <c r="AO6" s="487"/>
      <c r="AP6" s="487"/>
      <c r="AQ6" s="487"/>
      <c r="AR6" s="488"/>
      <c r="AS6" s="10"/>
      <c r="AT6" s="10"/>
    </row>
    <row r="7" spans="1:46" ht="45.75" customHeight="1" thickBot="1" x14ac:dyDescent="0.35">
      <c r="A7" s="136" t="s">
        <v>13</v>
      </c>
      <c r="B7" s="137" t="s">
        <v>14</v>
      </c>
      <c r="C7" s="138" t="s">
        <v>15</v>
      </c>
      <c r="D7" s="139" t="s">
        <v>16</v>
      </c>
      <c r="E7" s="200" t="s">
        <v>17</v>
      </c>
      <c r="F7" s="35" t="s">
        <v>18</v>
      </c>
      <c r="G7" s="35" t="s">
        <v>19</v>
      </c>
      <c r="H7" s="35" t="s">
        <v>20</v>
      </c>
      <c r="I7" s="36" t="s">
        <v>21</v>
      </c>
      <c r="J7" s="355" t="s">
        <v>17</v>
      </c>
      <c r="K7" s="18" t="s">
        <v>18</v>
      </c>
      <c r="L7" s="18" t="s">
        <v>19</v>
      </c>
      <c r="M7" s="18" t="s">
        <v>20</v>
      </c>
      <c r="N7" s="19" t="s">
        <v>21</v>
      </c>
      <c r="O7" s="20" t="s">
        <v>17</v>
      </c>
      <c r="P7" s="21" t="s">
        <v>18</v>
      </c>
      <c r="Q7" s="21" t="s">
        <v>19</v>
      </c>
      <c r="R7" s="21" t="s">
        <v>20</v>
      </c>
      <c r="S7" s="22" t="s">
        <v>21</v>
      </c>
      <c r="T7" s="23" t="s">
        <v>17</v>
      </c>
      <c r="U7" s="24" t="s">
        <v>18</v>
      </c>
      <c r="V7" s="24" t="s">
        <v>19</v>
      </c>
      <c r="W7" s="24" t="s">
        <v>20</v>
      </c>
      <c r="X7" s="25" t="s">
        <v>21</v>
      </c>
      <c r="Y7" s="26" t="s">
        <v>17</v>
      </c>
      <c r="Z7" s="27" t="s">
        <v>18</v>
      </c>
      <c r="AA7" s="27" t="s">
        <v>19</v>
      </c>
      <c r="AB7" s="27" t="s">
        <v>20</v>
      </c>
      <c r="AC7" s="28" t="s">
        <v>21</v>
      </c>
      <c r="AD7" s="29" t="s">
        <v>17</v>
      </c>
      <c r="AE7" s="30" t="s">
        <v>18</v>
      </c>
      <c r="AF7" s="30" t="s">
        <v>19</v>
      </c>
      <c r="AG7" s="30" t="s">
        <v>20</v>
      </c>
      <c r="AH7" s="31" t="s">
        <v>21</v>
      </c>
      <c r="AI7" s="32" t="s">
        <v>17</v>
      </c>
      <c r="AJ7" s="33" t="s">
        <v>18</v>
      </c>
      <c r="AK7" s="33" t="s">
        <v>19</v>
      </c>
      <c r="AL7" s="33" t="s">
        <v>20</v>
      </c>
      <c r="AM7" s="33" t="s">
        <v>21</v>
      </c>
      <c r="AN7" s="34" t="s">
        <v>17</v>
      </c>
      <c r="AO7" s="35" t="s">
        <v>18</v>
      </c>
      <c r="AP7" s="35" t="s">
        <v>19</v>
      </c>
      <c r="AQ7" s="35" t="s">
        <v>20</v>
      </c>
      <c r="AR7" s="36" t="s">
        <v>21</v>
      </c>
      <c r="AS7" s="37" t="s">
        <v>22</v>
      </c>
      <c r="AT7" s="37" t="s">
        <v>23</v>
      </c>
    </row>
    <row r="8" spans="1:46" x14ac:dyDescent="0.3">
      <c r="A8" s="427" t="s">
        <v>24</v>
      </c>
      <c r="B8" s="428" t="s">
        <v>25</v>
      </c>
      <c r="C8" s="429"/>
      <c r="D8" s="44"/>
      <c r="E8" s="42"/>
      <c r="F8" s="43"/>
      <c r="G8" s="43"/>
      <c r="H8" s="43"/>
      <c r="I8" s="49"/>
      <c r="J8" s="356" t="s">
        <v>26</v>
      </c>
      <c r="K8" s="46">
        <v>1</v>
      </c>
      <c r="L8" s="47">
        <v>0</v>
      </c>
      <c r="M8" s="47">
        <v>1</v>
      </c>
      <c r="N8" s="357">
        <v>0</v>
      </c>
      <c r="O8" s="42"/>
      <c r="P8" s="43"/>
      <c r="Q8" s="43"/>
      <c r="R8" s="43"/>
      <c r="S8" s="49"/>
      <c r="T8" s="42"/>
      <c r="U8" s="43"/>
      <c r="V8" s="43"/>
      <c r="W8" s="43"/>
      <c r="X8" s="49"/>
      <c r="Y8" s="42"/>
      <c r="Z8" s="43"/>
      <c r="AA8" s="43"/>
      <c r="AB8" s="43"/>
      <c r="AC8" s="49"/>
      <c r="AD8" s="42"/>
      <c r="AE8" s="43"/>
      <c r="AF8" s="43"/>
      <c r="AG8" s="43"/>
      <c r="AH8" s="44"/>
      <c r="AI8" s="42"/>
      <c r="AJ8" s="43"/>
      <c r="AK8" s="43"/>
      <c r="AL8" s="43"/>
      <c r="AM8" s="44"/>
      <c r="AN8" s="50" t="str">
        <f>IF(E8&lt;&gt;"",E8,IF(J8&lt;&gt;"",J8,IF(O8&lt;&gt;"",O8,IF(T8&lt;&gt;"",T8,IF(Y8&lt;&gt;"",Y8,IF(AD8&lt;&gt;"",AD8,IF(AI8&lt;&gt;"",AI8,"")))))))</f>
        <v>tm</v>
      </c>
      <c r="AO8" s="51">
        <f t="shared" ref="AO8:AR12" si="0">SUM(F8,K8,P8,U8,Z8,AE8,AJ8)</f>
        <v>1</v>
      </c>
      <c r="AP8" s="51">
        <f t="shared" si="0"/>
        <v>0</v>
      </c>
      <c r="AQ8" s="51">
        <f t="shared" si="0"/>
        <v>1</v>
      </c>
      <c r="AR8" s="52">
        <f t="shared" si="0"/>
        <v>0</v>
      </c>
      <c r="AS8" s="53" t="s">
        <v>27</v>
      </c>
      <c r="AT8" s="54" t="s">
        <v>28</v>
      </c>
    </row>
    <row r="9" spans="1:46" ht="18.75" customHeight="1" x14ac:dyDescent="0.3">
      <c r="A9" s="38" t="s">
        <v>29</v>
      </c>
      <c r="B9" s="7" t="s">
        <v>30</v>
      </c>
      <c r="C9" s="40"/>
      <c r="D9" s="57"/>
      <c r="E9" s="55"/>
      <c r="F9" s="56"/>
      <c r="G9" s="56"/>
      <c r="H9" s="56"/>
      <c r="I9" s="41"/>
      <c r="J9" s="358"/>
      <c r="K9" s="59"/>
      <c r="L9" s="59"/>
      <c r="M9" s="59"/>
      <c r="N9" s="359"/>
      <c r="O9" s="61" t="s">
        <v>31</v>
      </c>
      <c r="P9" s="62">
        <v>3</v>
      </c>
      <c r="Q9" s="62">
        <v>1</v>
      </c>
      <c r="R9" s="62">
        <v>1</v>
      </c>
      <c r="S9" s="63">
        <v>0</v>
      </c>
      <c r="T9" s="55"/>
      <c r="U9" s="56"/>
      <c r="V9" s="56"/>
      <c r="W9" s="56"/>
      <c r="X9" s="41"/>
      <c r="Y9" s="55"/>
      <c r="Z9" s="56"/>
      <c r="AA9" s="56"/>
      <c r="AB9" s="56"/>
      <c r="AC9" s="41"/>
      <c r="AD9" s="55"/>
      <c r="AE9" s="56"/>
      <c r="AF9" s="56"/>
      <c r="AG9" s="56"/>
      <c r="AH9" s="57"/>
      <c r="AI9" s="55"/>
      <c r="AJ9" s="56"/>
      <c r="AK9" s="56"/>
      <c r="AL9" s="56"/>
      <c r="AM9" s="57"/>
      <c r="AN9" s="50" t="str">
        <f>IF(E9&lt;&gt;"",E9,IF(J9&lt;&gt;"",J9,IF(O9&lt;&gt;"",O9,IF(T9&lt;&gt;"",T9,IF(Y9&lt;&gt;"",Y9,IF(AD9&lt;&gt;"",AD9,IF(AI9&lt;&gt;"",AI9,"")))))))</f>
        <v>k</v>
      </c>
      <c r="AO9" s="64">
        <f t="shared" si="0"/>
        <v>3</v>
      </c>
      <c r="AP9" s="64">
        <f t="shared" si="0"/>
        <v>1</v>
      </c>
      <c r="AQ9" s="64">
        <f t="shared" si="0"/>
        <v>1</v>
      </c>
      <c r="AR9" s="65">
        <f t="shared" si="0"/>
        <v>0</v>
      </c>
      <c r="AS9" s="54" t="s">
        <v>32</v>
      </c>
      <c r="AT9" s="54" t="s">
        <v>33</v>
      </c>
    </row>
    <row r="10" spans="1:46" ht="18.75" customHeight="1" x14ac:dyDescent="0.3">
      <c r="A10" s="38" t="s">
        <v>34</v>
      </c>
      <c r="B10" s="66" t="s">
        <v>35</v>
      </c>
      <c r="C10" s="40"/>
      <c r="D10" s="57"/>
      <c r="E10" s="55"/>
      <c r="F10" s="56"/>
      <c r="G10" s="56"/>
      <c r="H10" s="56"/>
      <c r="I10" s="41"/>
      <c r="J10" s="55"/>
      <c r="K10" s="56"/>
      <c r="L10" s="56"/>
      <c r="M10" s="56"/>
      <c r="N10" s="57"/>
      <c r="O10" s="61" t="s">
        <v>31</v>
      </c>
      <c r="P10" s="62">
        <v>4</v>
      </c>
      <c r="Q10" s="62">
        <v>2</v>
      </c>
      <c r="R10" s="62">
        <v>1</v>
      </c>
      <c r="S10" s="63">
        <v>0</v>
      </c>
      <c r="T10" s="55"/>
      <c r="U10" s="56"/>
      <c r="V10" s="56"/>
      <c r="W10" s="56"/>
      <c r="X10" s="41"/>
      <c r="Y10" s="55"/>
      <c r="Z10" s="56"/>
      <c r="AA10" s="56"/>
      <c r="AB10" s="56"/>
      <c r="AC10" s="41"/>
      <c r="AD10" s="55"/>
      <c r="AE10" s="56"/>
      <c r="AF10" s="56"/>
      <c r="AG10" s="56"/>
      <c r="AH10" s="57"/>
      <c r="AI10" s="55"/>
      <c r="AJ10" s="56"/>
      <c r="AK10" s="56"/>
      <c r="AL10" s="56"/>
      <c r="AM10" s="57"/>
      <c r="AN10" s="50" t="str">
        <f>IF(E10&lt;&gt;"",E10,IF(J10&lt;&gt;"",J10,IF(O10&lt;&gt;"",O10,IF(T10&lt;&gt;"",T10,IF(Y10&lt;&gt;"",Y10,IF(AD10&lt;&gt;"",AD10,IF(AI10&lt;&gt;"",AI10,"")))))))</f>
        <v>k</v>
      </c>
      <c r="AO10" s="51">
        <f t="shared" si="0"/>
        <v>4</v>
      </c>
      <c r="AP10" s="51">
        <f t="shared" si="0"/>
        <v>2</v>
      </c>
      <c r="AQ10" s="51">
        <f t="shared" si="0"/>
        <v>1</v>
      </c>
      <c r="AR10" s="52">
        <f t="shared" si="0"/>
        <v>0</v>
      </c>
      <c r="AS10" s="54" t="s">
        <v>32</v>
      </c>
      <c r="AT10" s="54" t="s">
        <v>36</v>
      </c>
    </row>
    <row r="11" spans="1:46" ht="30" customHeight="1" x14ac:dyDescent="0.3">
      <c r="A11" s="38" t="s">
        <v>37</v>
      </c>
      <c r="B11" s="66" t="s">
        <v>38</v>
      </c>
      <c r="C11" s="40"/>
      <c r="D11" s="57"/>
      <c r="E11" s="55"/>
      <c r="F11" s="56"/>
      <c r="G11" s="56"/>
      <c r="H11" s="56"/>
      <c r="I11" s="41"/>
      <c r="J11" s="55"/>
      <c r="K11" s="56"/>
      <c r="L11" s="56"/>
      <c r="M11" s="56"/>
      <c r="N11" s="57"/>
      <c r="O11" s="55"/>
      <c r="P11" s="56"/>
      <c r="Q11" s="56"/>
      <c r="R11" s="56"/>
      <c r="S11" s="41"/>
      <c r="T11" s="68" t="s">
        <v>31</v>
      </c>
      <c r="U11" s="69">
        <v>4</v>
      </c>
      <c r="V11" s="69">
        <v>1</v>
      </c>
      <c r="W11" s="69">
        <v>1</v>
      </c>
      <c r="X11" s="70">
        <v>0</v>
      </c>
      <c r="Y11" s="55"/>
      <c r="Z11" s="56"/>
      <c r="AA11" s="56"/>
      <c r="AB11" s="56"/>
      <c r="AC11" s="41"/>
      <c r="AD11" s="55"/>
      <c r="AE11" s="56"/>
      <c r="AF11" s="56"/>
      <c r="AG11" s="56"/>
      <c r="AH11" s="57"/>
      <c r="AI11" s="55"/>
      <c r="AJ11" s="56"/>
      <c r="AK11" s="56"/>
      <c r="AL11" s="56"/>
      <c r="AM11" s="57"/>
      <c r="AN11" s="50" t="str">
        <f>IF(E11&lt;&gt;"",E11,IF(J11&lt;&gt;"",J11,IF(O11&lt;&gt;"",O11,IF(T11&lt;&gt;"",T11,IF(Y11&lt;&gt;"",Y11,IF(AD11&lt;&gt;"",AD11,IF(AI11&lt;&gt;"",AI11,"")))))))</f>
        <v>k</v>
      </c>
      <c r="AO11" s="51">
        <f t="shared" si="0"/>
        <v>4</v>
      </c>
      <c r="AP11" s="51">
        <f t="shared" si="0"/>
        <v>1</v>
      </c>
      <c r="AQ11" s="51">
        <f t="shared" si="0"/>
        <v>1</v>
      </c>
      <c r="AR11" s="52">
        <f t="shared" si="0"/>
        <v>0</v>
      </c>
      <c r="AS11" s="54" t="s">
        <v>32</v>
      </c>
      <c r="AT11" s="54" t="s">
        <v>39</v>
      </c>
    </row>
    <row r="12" spans="1:46" ht="18.75" customHeight="1" thickBot="1" x14ac:dyDescent="0.35">
      <c r="A12" s="430" t="s">
        <v>40</v>
      </c>
      <c r="B12" s="431" t="s">
        <v>41</v>
      </c>
      <c r="C12" s="298"/>
      <c r="D12" s="77"/>
      <c r="E12" s="75"/>
      <c r="F12" s="76"/>
      <c r="G12" s="76"/>
      <c r="H12" s="76"/>
      <c r="I12" s="78"/>
      <c r="J12" s="55"/>
      <c r="K12" s="56"/>
      <c r="L12" s="56"/>
      <c r="M12" s="56"/>
      <c r="N12" s="57"/>
      <c r="O12" s="75"/>
      <c r="P12" s="76"/>
      <c r="Q12" s="76"/>
      <c r="R12" s="76"/>
      <c r="S12" s="78"/>
      <c r="T12" s="75"/>
      <c r="U12" s="76"/>
      <c r="V12" s="76"/>
      <c r="W12" s="76"/>
      <c r="X12" s="78"/>
      <c r="Y12" s="79" t="s">
        <v>31</v>
      </c>
      <c r="Z12" s="80">
        <v>3</v>
      </c>
      <c r="AA12" s="80">
        <v>1</v>
      </c>
      <c r="AB12" s="80">
        <v>1</v>
      </c>
      <c r="AC12" s="81">
        <v>0</v>
      </c>
      <c r="AD12" s="75"/>
      <c r="AE12" s="76"/>
      <c r="AF12" s="76"/>
      <c r="AG12" s="76"/>
      <c r="AH12" s="77"/>
      <c r="AI12" s="75"/>
      <c r="AJ12" s="76"/>
      <c r="AK12" s="76"/>
      <c r="AL12" s="76"/>
      <c r="AM12" s="77"/>
      <c r="AN12" s="50" t="str">
        <f>IF(E12&lt;&gt;"",E12,IF(J12&lt;&gt;"",J12,IF(O12&lt;&gt;"",O12,IF(T12&lt;&gt;"",T12,IF(Y12&lt;&gt;"",Y12,IF(AD12&lt;&gt;"",AD12,IF(AI12&lt;&gt;"",AI12,"")))))))</f>
        <v>k</v>
      </c>
      <c r="AO12" s="51">
        <f t="shared" si="0"/>
        <v>3</v>
      </c>
      <c r="AP12" s="51">
        <f t="shared" si="0"/>
        <v>1</v>
      </c>
      <c r="AQ12" s="51">
        <f t="shared" si="0"/>
        <v>1</v>
      </c>
      <c r="AR12" s="52">
        <f t="shared" si="0"/>
        <v>0</v>
      </c>
      <c r="AS12" s="53" t="s">
        <v>32</v>
      </c>
      <c r="AT12" s="53" t="s">
        <v>33</v>
      </c>
    </row>
    <row r="13" spans="1:46" ht="30.75" customHeight="1" thickBot="1" x14ac:dyDescent="0.35">
      <c r="A13" s="82"/>
      <c r="B13" s="83" t="s">
        <v>42</v>
      </c>
      <c r="C13" s="84"/>
      <c r="D13" s="85"/>
      <c r="E13" s="86"/>
      <c r="F13" s="87">
        <f>SUM(F9:F12)</f>
        <v>0</v>
      </c>
      <c r="G13" s="87">
        <f>SUM(G9:G12)</f>
        <v>0</v>
      </c>
      <c r="H13" s="87">
        <f>SUM(H9:H12)</f>
        <v>0</v>
      </c>
      <c r="I13" s="87">
        <f>SUM(I9:I12)</f>
        <v>0</v>
      </c>
      <c r="J13" s="88"/>
      <c r="K13" s="89">
        <f>SUM(K8:K12)</f>
        <v>1</v>
      </c>
      <c r="L13" s="89">
        <f>SUM(L8:L12)</f>
        <v>0</v>
      </c>
      <c r="M13" s="89">
        <f>SUM(M8:M12)</f>
        <v>1</v>
      </c>
      <c r="N13" s="85">
        <f>SUM(N8:N12)</f>
        <v>0</v>
      </c>
      <c r="O13" s="86"/>
      <c r="P13" s="87">
        <f>SUM(P9:P12)</f>
        <v>7</v>
      </c>
      <c r="Q13" s="87">
        <f>SUM(Q9:Q12)</f>
        <v>3</v>
      </c>
      <c r="R13" s="87">
        <f>SUM(R9:R12)</f>
        <v>2</v>
      </c>
      <c r="S13" s="87">
        <f>SUM(S9:S12)</f>
        <v>0</v>
      </c>
      <c r="T13" s="86"/>
      <c r="U13" s="87">
        <f>SUM(U9:U12)</f>
        <v>4</v>
      </c>
      <c r="V13" s="87">
        <f>SUM(V9:V12)</f>
        <v>1</v>
      </c>
      <c r="W13" s="87">
        <f>SUM(W9:W12)</f>
        <v>1</v>
      </c>
      <c r="X13" s="87">
        <f>SUM(X9:X12)</f>
        <v>0</v>
      </c>
      <c r="Y13" s="86"/>
      <c r="Z13" s="87">
        <f>SUM(Z9:Z12)</f>
        <v>3</v>
      </c>
      <c r="AA13" s="87">
        <f>SUM(AA9:AA12)</f>
        <v>1</v>
      </c>
      <c r="AB13" s="87">
        <f>SUM(AB9:AB12)</f>
        <v>1</v>
      </c>
      <c r="AC13" s="87">
        <f>SUM(AC9:AC12)</f>
        <v>0</v>
      </c>
      <c r="AD13" s="86"/>
      <c r="AE13" s="87">
        <f>SUM(AE9:AE12)</f>
        <v>0</v>
      </c>
      <c r="AF13" s="87">
        <f>SUM(AF9:AF12)</f>
        <v>0</v>
      </c>
      <c r="AG13" s="87">
        <f>SUM(AG9:AG12)</f>
        <v>0</v>
      </c>
      <c r="AH13" s="87">
        <f>SUM(AH9:AH12)</f>
        <v>0</v>
      </c>
      <c r="AI13" s="86"/>
      <c r="AJ13" s="87">
        <f>SUM(AJ9:AJ12)</f>
        <v>0</v>
      </c>
      <c r="AK13" s="87">
        <f>SUM(AK9:AK12)</f>
        <v>0</v>
      </c>
      <c r="AL13" s="87">
        <f>SUM(AL9:AL12)</f>
        <v>0</v>
      </c>
      <c r="AM13" s="87">
        <f>SUM(AM9:AM12)</f>
        <v>0</v>
      </c>
      <c r="AN13" s="88"/>
      <c r="AO13" s="89">
        <f>SUM(AO8:AO12)</f>
        <v>15</v>
      </c>
      <c r="AP13" s="89">
        <f>SUM(AP9:AP12)</f>
        <v>5</v>
      </c>
      <c r="AQ13" s="89">
        <f>SUM(AQ9:AQ12)</f>
        <v>4</v>
      </c>
      <c r="AR13" s="89">
        <f>SUM(AR9:AR12)</f>
        <v>0</v>
      </c>
      <c r="AS13" s="90"/>
      <c r="AT13" s="91"/>
    </row>
    <row r="14" spans="1:46" x14ac:dyDescent="0.3">
      <c r="A14" s="92"/>
      <c r="B14" s="93"/>
      <c r="C14" s="94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3"/>
      <c r="AT14" s="3"/>
    </row>
    <row r="15" spans="1:46" ht="15.75" customHeight="1" thickBot="1" x14ac:dyDescent="0.35">
      <c r="A15" s="517" t="s">
        <v>43</v>
      </c>
      <c r="B15" s="508"/>
      <c r="C15" s="508"/>
      <c r="D15" s="508"/>
      <c r="E15" s="508"/>
      <c r="F15" s="508"/>
      <c r="G15" s="508"/>
      <c r="H15" s="508"/>
      <c r="I15" s="508"/>
      <c r="J15" s="508"/>
      <c r="K15" s="508"/>
      <c r="L15" s="508"/>
      <c r="M15" s="508"/>
      <c r="N15" s="508"/>
      <c r="O15" s="508"/>
      <c r="P15" s="508"/>
      <c r="Q15" s="508"/>
      <c r="R15" s="508"/>
      <c r="S15" s="508"/>
      <c r="T15" s="508"/>
      <c r="U15" s="508"/>
      <c r="V15" s="508"/>
      <c r="W15" s="508"/>
      <c r="X15" s="508"/>
      <c r="Y15" s="508"/>
      <c r="Z15" s="508"/>
      <c r="AA15" s="508"/>
      <c r="AB15" s="508"/>
      <c r="AC15" s="508"/>
      <c r="AD15" s="508"/>
      <c r="AE15" s="508"/>
      <c r="AF15" s="508"/>
      <c r="AG15" s="508"/>
      <c r="AH15" s="508"/>
      <c r="AI15" s="508"/>
      <c r="AJ15" s="508"/>
      <c r="AK15" s="508"/>
      <c r="AL15" s="508"/>
      <c r="AM15" s="508"/>
      <c r="AN15" s="508"/>
      <c r="AO15" s="508"/>
      <c r="AP15" s="508"/>
      <c r="AQ15" s="508"/>
      <c r="AR15" s="508"/>
      <c r="AS15" s="3"/>
      <c r="AT15" s="3"/>
    </row>
    <row r="16" spans="1:46" ht="15.75" customHeight="1" thickBot="1" x14ac:dyDescent="0.35">
      <c r="A16" s="10"/>
      <c r="B16" s="10"/>
      <c r="C16" s="95"/>
      <c r="D16" s="95"/>
      <c r="E16" s="498" t="s">
        <v>5</v>
      </c>
      <c r="F16" s="499"/>
      <c r="G16" s="499"/>
      <c r="H16" s="499"/>
      <c r="I16" s="500"/>
      <c r="J16" s="512" t="s">
        <v>6</v>
      </c>
      <c r="K16" s="499"/>
      <c r="L16" s="499"/>
      <c r="M16" s="499"/>
      <c r="N16" s="500"/>
      <c r="O16" s="503" t="s">
        <v>7</v>
      </c>
      <c r="P16" s="499"/>
      <c r="Q16" s="499"/>
      <c r="R16" s="499"/>
      <c r="S16" s="500"/>
      <c r="T16" s="518" t="s">
        <v>8</v>
      </c>
      <c r="U16" s="499"/>
      <c r="V16" s="499"/>
      <c r="W16" s="499"/>
      <c r="X16" s="500"/>
      <c r="Y16" s="498" t="s">
        <v>9</v>
      </c>
      <c r="Z16" s="499"/>
      <c r="AA16" s="499"/>
      <c r="AB16" s="499"/>
      <c r="AC16" s="500"/>
      <c r="AD16" s="505" t="s">
        <v>10</v>
      </c>
      <c r="AE16" s="499"/>
      <c r="AF16" s="499"/>
      <c r="AG16" s="499"/>
      <c r="AH16" s="500"/>
      <c r="AI16" s="516" t="s">
        <v>11</v>
      </c>
      <c r="AJ16" s="499"/>
      <c r="AK16" s="499"/>
      <c r="AL16" s="499"/>
      <c r="AM16" s="500"/>
      <c r="AN16" s="509" t="s">
        <v>12</v>
      </c>
      <c r="AO16" s="510"/>
      <c r="AP16" s="510"/>
      <c r="AQ16" s="510"/>
      <c r="AR16" s="511"/>
      <c r="AS16" s="10"/>
      <c r="AT16" s="10"/>
    </row>
    <row r="17" spans="1:46" ht="45" customHeight="1" x14ac:dyDescent="0.3">
      <c r="A17" s="96" t="s">
        <v>13</v>
      </c>
      <c r="B17" s="12" t="s">
        <v>14</v>
      </c>
      <c r="C17" s="13" t="s">
        <v>15</v>
      </c>
      <c r="D17" s="13" t="s">
        <v>16</v>
      </c>
      <c r="E17" s="97" t="s">
        <v>17</v>
      </c>
      <c r="F17" s="97" t="s">
        <v>18</v>
      </c>
      <c r="G17" s="97" t="s">
        <v>19</v>
      </c>
      <c r="H17" s="97" t="s">
        <v>20</v>
      </c>
      <c r="I17" s="97" t="s">
        <v>21</v>
      </c>
      <c r="J17" s="98" t="s">
        <v>17</v>
      </c>
      <c r="K17" s="98" t="s">
        <v>18</v>
      </c>
      <c r="L17" s="98" t="s">
        <v>19</v>
      </c>
      <c r="M17" s="98" t="s">
        <v>20</v>
      </c>
      <c r="N17" s="98" t="s">
        <v>21</v>
      </c>
      <c r="O17" s="99" t="s">
        <v>17</v>
      </c>
      <c r="P17" s="99" t="s">
        <v>18</v>
      </c>
      <c r="Q17" s="99" t="s">
        <v>19</v>
      </c>
      <c r="R17" s="99" t="s">
        <v>20</v>
      </c>
      <c r="S17" s="99" t="s">
        <v>21</v>
      </c>
      <c r="T17" s="100" t="s">
        <v>17</v>
      </c>
      <c r="U17" s="100" t="s">
        <v>18</v>
      </c>
      <c r="V17" s="100" t="s">
        <v>19</v>
      </c>
      <c r="W17" s="100" t="s">
        <v>20</v>
      </c>
      <c r="X17" s="100" t="s">
        <v>21</v>
      </c>
      <c r="Y17" s="97" t="s">
        <v>17</v>
      </c>
      <c r="Z17" s="97" t="s">
        <v>18</v>
      </c>
      <c r="AA17" s="97" t="s">
        <v>19</v>
      </c>
      <c r="AB17" s="97" t="s">
        <v>20</v>
      </c>
      <c r="AC17" s="97" t="s">
        <v>21</v>
      </c>
      <c r="AD17" s="101" t="s">
        <v>17</v>
      </c>
      <c r="AE17" s="101" t="s">
        <v>18</v>
      </c>
      <c r="AF17" s="101" t="s">
        <v>19</v>
      </c>
      <c r="AG17" s="101" t="s">
        <v>20</v>
      </c>
      <c r="AH17" s="101" t="s">
        <v>21</v>
      </c>
      <c r="AI17" s="102" t="s">
        <v>17</v>
      </c>
      <c r="AJ17" s="102" t="s">
        <v>18</v>
      </c>
      <c r="AK17" s="102" t="s">
        <v>19</v>
      </c>
      <c r="AL17" s="102" t="s">
        <v>20</v>
      </c>
      <c r="AM17" s="102" t="s">
        <v>21</v>
      </c>
      <c r="AN17" s="97" t="s">
        <v>17</v>
      </c>
      <c r="AO17" s="97" t="s">
        <v>18</v>
      </c>
      <c r="AP17" s="97" t="s">
        <v>19</v>
      </c>
      <c r="AQ17" s="97" t="s">
        <v>20</v>
      </c>
      <c r="AR17" s="97" t="s">
        <v>21</v>
      </c>
      <c r="AS17" s="103" t="s">
        <v>22</v>
      </c>
      <c r="AT17" s="37" t="s">
        <v>23</v>
      </c>
    </row>
    <row r="18" spans="1:46" x14ac:dyDescent="0.3">
      <c r="A18" s="104" t="s">
        <v>44</v>
      </c>
      <c r="B18" s="105" t="s">
        <v>45</v>
      </c>
      <c r="C18" s="106"/>
      <c r="D18" s="106"/>
      <c r="E18" s="107" t="s">
        <v>26</v>
      </c>
      <c r="F18" s="106">
        <v>2</v>
      </c>
      <c r="G18" s="106">
        <v>0</v>
      </c>
      <c r="H18" s="107">
        <v>2</v>
      </c>
      <c r="I18" s="107">
        <v>0</v>
      </c>
      <c r="J18" s="108"/>
      <c r="K18" s="108"/>
      <c r="L18" s="108"/>
      <c r="M18" s="108"/>
      <c r="N18" s="108"/>
      <c r="O18" s="108"/>
      <c r="P18" s="108"/>
      <c r="Q18" s="108"/>
      <c r="R18" s="108"/>
      <c r="S18" s="108"/>
      <c r="T18" s="108"/>
      <c r="U18" s="108"/>
      <c r="V18" s="108"/>
      <c r="W18" s="108"/>
      <c r="X18" s="108"/>
      <c r="Y18" s="108"/>
      <c r="Z18" s="108"/>
      <c r="AA18" s="108"/>
      <c r="AB18" s="108"/>
      <c r="AC18" s="108"/>
      <c r="AD18" s="108"/>
      <c r="AE18" s="108"/>
      <c r="AF18" s="108"/>
      <c r="AG18" s="108"/>
      <c r="AH18" s="108"/>
      <c r="AI18" s="108"/>
      <c r="AJ18" s="108"/>
      <c r="AK18" s="108"/>
      <c r="AL18" s="108"/>
      <c r="AM18" s="108"/>
      <c r="AN18" s="50" t="str">
        <f t="shared" ref="AN18:AN27" si="1">IF(E18&lt;&gt;"",E18,IF(J18&lt;&gt;"",J18,IF(O18&lt;&gt;"",O18,IF(T18&lt;&gt;"",T18,IF(Y18&lt;&gt;"",Y18,IF(AD18&lt;&gt;"",AD18,IF(AI18&lt;&gt;"",AI18,"")))))))</f>
        <v>tm</v>
      </c>
      <c r="AO18" s="64">
        <f t="shared" ref="AO18:AO27" si="2">SUM(F18,K18,P18,U18,Z18,AE18,AJ18)</f>
        <v>2</v>
      </c>
      <c r="AP18" s="64">
        <f t="shared" ref="AP18:AP27" si="3">SUM(G18,L18,Q18,V18,AA18,AF18,AK18)</f>
        <v>0</v>
      </c>
      <c r="AQ18" s="64">
        <f t="shared" ref="AQ18:AQ27" si="4">SUM(H18,M18,R18,W18,AB18,AG18,AL18)</f>
        <v>2</v>
      </c>
      <c r="AR18" s="64">
        <f t="shared" ref="AR18:AR27" si="5">SUM(I18,N18,S18,X18,AC18,AH18,AM18)</f>
        <v>0</v>
      </c>
      <c r="AS18" s="54" t="s">
        <v>32</v>
      </c>
      <c r="AT18" s="109" t="s">
        <v>46</v>
      </c>
    </row>
    <row r="19" spans="1:46" x14ac:dyDescent="0.3">
      <c r="A19" s="110" t="s">
        <v>47</v>
      </c>
      <c r="B19" s="111" t="s">
        <v>48</v>
      </c>
      <c r="C19" s="112"/>
      <c r="D19" s="112"/>
      <c r="E19" s="113" t="s">
        <v>26</v>
      </c>
      <c r="F19" s="112">
        <v>2</v>
      </c>
      <c r="G19" s="112">
        <v>0</v>
      </c>
      <c r="H19" s="113">
        <v>2</v>
      </c>
      <c r="I19" s="113">
        <v>0</v>
      </c>
      <c r="J19" s="114"/>
      <c r="K19" s="114"/>
      <c r="L19" s="114"/>
      <c r="M19" s="114"/>
      <c r="N19" s="114"/>
      <c r="O19" s="114"/>
      <c r="P19" s="114"/>
      <c r="Q19" s="114"/>
      <c r="R19" s="114"/>
      <c r="S19" s="114"/>
      <c r="T19" s="114"/>
      <c r="U19" s="114"/>
      <c r="V19" s="114"/>
      <c r="W19" s="114"/>
      <c r="X19" s="114"/>
      <c r="Y19" s="114"/>
      <c r="Z19" s="114"/>
      <c r="AA19" s="114"/>
      <c r="AB19" s="114"/>
      <c r="AC19" s="114"/>
      <c r="AD19" s="114"/>
      <c r="AE19" s="114"/>
      <c r="AF19" s="114"/>
      <c r="AG19" s="114"/>
      <c r="AH19" s="114"/>
      <c r="AI19" s="114"/>
      <c r="AJ19" s="114"/>
      <c r="AK19" s="114"/>
      <c r="AL19" s="114"/>
      <c r="AM19" s="114"/>
      <c r="AN19" s="50" t="str">
        <f t="shared" si="1"/>
        <v>tm</v>
      </c>
      <c r="AO19" s="51">
        <f t="shared" si="2"/>
        <v>2</v>
      </c>
      <c r="AP19" s="51">
        <f t="shared" si="3"/>
        <v>0</v>
      </c>
      <c r="AQ19" s="51">
        <f t="shared" si="4"/>
        <v>2</v>
      </c>
      <c r="AR19" s="51">
        <f t="shared" si="5"/>
        <v>0</v>
      </c>
      <c r="AS19" s="54" t="s">
        <v>32</v>
      </c>
      <c r="AT19" s="109" t="s">
        <v>49</v>
      </c>
    </row>
    <row r="20" spans="1:46" x14ac:dyDescent="0.3">
      <c r="A20" s="110" t="s">
        <v>50</v>
      </c>
      <c r="B20" s="111" t="s">
        <v>51</v>
      </c>
      <c r="C20" s="112"/>
      <c r="D20" s="112"/>
      <c r="E20" s="113" t="s">
        <v>26</v>
      </c>
      <c r="F20" s="112">
        <v>4</v>
      </c>
      <c r="G20" s="112">
        <v>2</v>
      </c>
      <c r="H20" s="113">
        <v>2</v>
      </c>
      <c r="I20" s="113">
        <v>0</v>
      </c>
      <c r="J20" s="114"/>
      <c r="K20" s="114"/>
      <c r="L20" s="114"/>
      <c r="M20" s="114"/>
      <c r="N20" s="114"/>
      <c r="O20" s="114"/>
      <c r="P20" s="114"/>
      <c r="Q20" s="114"/>
      <c r="R20" s="114"/>
      <c r="S20" s="114"/>
      <c r="T20" s="114"/>
      <c r="U20" s="114"/>
      <c r="V20" s="114"/>
      <c r="W20" s="114"/>
      <c r="X20" s="114"/>
      <c r="Y20" s="114"/>
      <c r="Z20" s="114"/>
      <c r="AA20" s="114"/>
      <c r="AB20" s="114"/>
      <c r="AC20" s="114"/>
      <c r="AD20" s="114"/>
      <c r="AE20" s="114"/>
      <c r="AF20" s="114"/>
      <c r="AG20" s="114"/>
      <c r="AH20" s="114"/>
      <c r="AI20" s="114"/>
      <c r="AJ20" s="114"/>
      <c r="AK20" s="114"/>
      <c r="AL20" s="114"/>
      <c r="AM20" s="114"/>
      <c r="AN20" s="50" t="str">
        <f t="shared" si="1"/>
        <v>tm</v>
      </c>
      <c r="AO20" s="51">
        <f t="shared" si="2"/>
        <v>4</v>
      </c>
      <c r="AP20" s="51">
        <f t="shared" si="3"/>
        <v>2</v>
      </c>
      <c r="AQ20" s="51">
        <f t="shared" si="4"/>
        <v>2</v>
      </c>
      <c r="AR20" s="51">
        <f t="shared" si="5"/>
        <v>0</v>
      </c>
      <c r="AS20" s="54" t="s">
        <v>32</v>
      </c>
      <c r="AT20" s="109" t="s">
        <v>52</v>
      </c>
    </row>
    <row r="21" spans="1:46" ht="28.5" customHeight="1" x14ac:dyDescent="0.3">
      <c r="A21" s="110" t="s">
        <v>54</v>
      </c>
      <c r="B21" s="111" t="s">
        <v>55</v>
      </c>
      <c r="C21" s="112"/>
      <c r="D21" s="112"/>
      <c r="E21" s="112" t="s">
        <v>31</v>
      </c>
      <c r="F21" s="112">
        <v>5</v>
      </c>
      <c r="G21" s="112">
        <v>2</v>
      </c>
      <c r="H21" s="112">
        <v>2</v>
      </c>
      <c r="I21" s="112">
        <v>0</v>
      </c>
      <c r="J21" s="114"/>
      <c r="K21" s="114"/>
      <c r="L21" s="114"/>
      <c r="M21" s="114"/>
      <c r="N21" s="114"/>
      <c r="O21" s="114"/>
      <c r="P21" s="114"/>
      <c r="Q21" s="114"/>
      <c r="R21" s="114"/>
      <c r="S21" s="114"/>
      <c r="T21" s="114"/>
      <c r="U21" s="114"/>
      <c r="V21" s="114"/>
      <c r="W21" s="114"/>
      <c r="X21" s="114"/>
      <c r="Y21" s="114"/>
      <c r="Z21" s="114"/>
      <c r="AA21" s="114"/>
      <c r="AB21" s="114"/>
      <c r="AC21" s="114"/>
      <c r="AD21" s="114"/>
      <c r="AE21" s="114"/>
      <c r="AF21" s="114"/>
      <c r="AG21" s="114"/>
      <c r="AH21" s="114"/>
      <c r="AI21" s="114"/>
      <c r="AJ21" s="114"/>
      <c r="AK21" s="114"/>
      <c r="AL21" s="114"/>
      <c r="AM21" s="114"/>
      <c r="AN21" s="50" t="str">
        <f t="shared" si="1"/>
        <v>k</v>
      </c>
      <c r="AO21" s="51">
        <f t="shared" si="2"/>
        <v>5</v>
      </c>
      <c r="AP21" s="51">
        <f t="shared" si="3"/>
        <v>2</v>
      </c>
      <c r="AQ21" s="51">
        <f t="shared" si="4"/>
        <v>2</v>
      </c>
      <c r="AR21" s="51">
        <f t="shared" si="5"/>
        <v>0</v>
      </c>
      <c r="AS21" s="54" t="s">
        <v>32</v>
      </c>
      <c r="AT21" s="109" t="s">
        <v>49</v>
      </c>
    </row>
    <row r="22" spans="1:46" ht="28.5" customHeight="1" x14ac:dyDescent="0.3">
      <c r="A22" s="110" t="s">
        <v>56</v>
      </c>
      <c r="B22" s="111" t="s">
        <v>57</v>
      </c>
      <c r="C22" s="112"/>
      <c r="D22" s="112"/>
      <c r="E22" s="112"/>
      <c r="F22" s="112"/>
      <c r="G22" s="113"/>
      <c r="H22" s="113"/>
      <c r="I22" s="113"/>
      <c r="J22" s="115" t="s">
        <v>31</v>
      </c>
      <c r="K22" s="115">
        <v>5</v>
      </c>
      <c r="L22" s="116">
        <v>2</v>
      </c>
      <c r="M22" s="116">
        <v>2</v>
      </c>
      <c r="N22" s="116">
        <v>0</v>
      </c>
      <c r="O22" s="114"/>
      <c r="P22" s="114"/>
      <c r="Q22" s="114"/>
      <c r="R22" s="114"/>
      <c r="S22" s="114"/>
      <c r="T22" s="114"/>
      <c r="U22" s="114"/>
      <c r="V22" s="114"/>
      <c r="W22" s="114"/>
      <c r="X22" s="114"/>
      <c r="Y22" s="114"/>
      <c r="Z22" s="114"/>
      <c r="AA22" s="114"/>
      <c r="AB22" s="114"/>
      <c r="AC22" s="114"/>
      <c r="AD22" s="114"/>
      <c r="AE22" s="114"/>
      <c r="AF22" s="114"/>
      <c r="AG22" s="114"/>
      <c r="AH22" s="114"/>
      <c r="AI22" s="114"/>
      <c r="AJ22" s="114"/>
      <c r="AK22" s="114"/>
      <c r="AL22" s="114"/>
      <c r="AM22" s="114"/>
      <c r="AN22" s="50" t="str">
        <f t="shared" si="1"/>
        <v>k</v>
      </c>
      <c r="AO22" s="64">
        <f t="shared" si="2"/>
        <v>5</v>
      </c>
      <c r="AP22" s="64">
        <f t="shared" si="3"/>
        <v>2</v>
      </c>
      <c r="AQ22" s="64">
        <f t="shared" si="4"/>
        <v>2</v>
      </c>
      <c r="AR22" s="64">
        <f t="shared" si="5"/>
        <v>0</v>
      </c>
      <c r="AS22" s="54" t="s">
        <v>32</v>
      </c>
      <c r="AT22" s="109" t="s">
        <v>58</v>
      </c>
    </row>
    <row r="23" spans="1:46" ht="26.4" x14ac:dyDescent="0.3">
      <c r="A23" s="110" t="s">
        <v>59</v>
      </c>
      <c r="B23" s="111" t="s">
        <v>60</v>
      </c>
      <c r="C23" s="112"/>
      <c r="D23" s="112"/>
      <c r="E23" s="114"/>
      <c r="F23" s="114"/>
      <c r="G23" s="114"/>
      <c r="H23" s="114"/>
      <c r="I23" s="114"/>
      <c r="J23" s="117" t="s">
        <v>31</v>
      </c>
      <c r="K23" s="115">
        <v>5</v>
      </c>
      <c r="L23" s="115">
        <v>2</v>
      </c>
      <c r="M23" s="115">
        <v>2</v>
      </c>
      <c r="N23" s="115">
        <v>0</v>
      </c>
      <c r="O23" s="114"/>
      <c r="P23" s="114"/>
      <c r="Q23" s="114"/>
      <c r="R23" s="114"/>
      <c r="S23" s="114"/>
      <c r="T23" s="114"/>
      <c r="U23" s="114"/>
      <c r="V23" s="114"/>
      <c r="W23" s="114"/>
      <c r="X23" s="114"/>
      <c r="Y23" s="114"/>
      <c r="Z23" s="114"/>
      <c r="AA23" s="114"/>
      <c r="AB23" s="114"/>
      <c r="AC23" s="114"/>
      <c r="AD23" s="114"/>
      <c r="AE23" s="114"/>
      <c r="AF23" s="114"/>
      <c r="AG23" s="114"/>
      <c r="AH23" s="114"/>
      <c r="AI23" s="114"/>
      <c r="AJ23" s="114"/>
      <c r="AK23" s="114"/>
      <c r="AL23" s="114"/>
      <c r="AM23" s="114"/>
      <c r="AN23" s="50" t="str">
        <f t="shared" si="1"/>
        <v>k</v>
      </c>
      <c r="AO23" s="51">
        <f t="shared" si="2"/>
        <v>5</v>
      </c>
      <c r="AP23" s="51">
        <f t="shared" si="3"/>
        <v>2</v>
      </c>
      <c r="AQ23" s="51">
        <f t="shared" si="4"/>
        <v>2</v>
      </c>
      <c r="AR23" s="51">
        <f t="shared" si="5"/>
        <v>0</v>
      </c>
      <c r="AS23" s="54" t="s">
        <v>27</v>
      </c>
      <c r="AT23" s="118" t="s">
        <v>61</v>
      </c>
    </row>
    <row r="24" spans="1:46" x14ac:dyDescent="0.3">
      <c r="A24" s="110" t="s">
        <v>62</v>
      </c>
      <c r="B24" s="111" t="s">
        <v>63</v>
      </c>
      <c r="C24" s="112"/>
      <c r="D24" s="119" t="s">
        <v>51</v>
      </c>
      <c r="E24" s="114"/>
      <c r="F24" s="114"/>
      <c r="G24" s="114"/>
      <c r="H24" s="114"/>
      <c r="I24" s="114"/>
      <c r="J24" s="117" t="s">
        <v>31</v>
      </c>
      <c r="K24" s="117">
        <v>4</v>
      </c>
      <c r="L24" s="115">
        <v>2</v>
      </c>
      <c r="M24" s="115">
        <v>2</v>
      </c>
      <c r="N24" s="115">
        <v>0</v>
      </c>
      <c r="O24" s="114"/>
      <c r="P24" s="114"/>
      <c r="Q24" s="114"/>
      <c r="R24" s="114"/>
      <c r="S24" s="114"/>
      <c r="T24" s="114"/>
      <c r="U24" s="114"/>
      <c r="V24" s="114"/>
      <c r="W24" s="114"/>
      <c r="X24" s="114"/>
      <c r="Y24" s="114"/>
      <c r="Z24" s="114"/>
      <c r="AA24" s="114"/>
      <c r="AB24" s="114"/>
      <c r="AC24" s="114"/>
      <c r="AD24" s="114"/>
      <c r="AE24" s="114"/>
      <c r="AF24" s="114"/>
      <c r="AG24" s="114"/>
      <c r="AH24" s="114"/>
      <c r="AI24" s="114"/>
      <c r="AJ24" s="114"/>
      <c r="AK24" s="114"/>
      <c r="AL24" s="114"/>
      <c r="AM24" s="114"/>
      <c r="AN24" s="50" t="str">
        <f t="shared" si="1"/>
        <v>k</v>
      </c>
      <c r="AO24" s="51">
        <f t="shared" si="2"/>
        <v>4</v>
      </c>
      <c r="AP24" s="51">
        <f t="shared" si="3"/>
        <v>2</v>
      </c>
      <c r="AQ24" s="51">
        <f t="shared" si="4"/>
        <v>2</v>
      </c>
      <c r="AR24" s="51">
        <f t="shared" si="5"/>
        <v>0</v>
      </c>
      <c r="AS24" s="109" t="s">
        <v>32</v>
      </c>
      <c r="AT24" s="109" t="s">
        <v>52</v>
      </c>
    </row>
    <row r="25" spans="1:46" x14ac:dyDescent="0.3">
      <c r="A25" s="110" t="s">
        <v>64</v>
      </c>
      <c r="B25" s="111" t="s">
        <v>65</v>
      </c>
      <c r="C25" s="112"/>
      <c r="D25" s="112"/>
      <c r="E25" s="114"/>
      <c r="F25" s="114"/>
      <c r="G25" s="114"/>
      <c r="H25" s="114"/>
      <c r="I25" s="114"/>
      <c r="J25" s="117" t="s">
        <v>26</v>
      </c>
      <c r="K25" s="117">
        <v>5</v>
      </c>
      <c r="L25" s="115">
        <v>2</v>
      </c>
      <c r="M25" s="115">
        <v>0</v>
      </c>
      <c r="N25" s="115">
        <v>2</v>
      </c>
      <c r="O25" s="114"/>
      <c r="P25" s="114"/>
      <c r="Q25" s="114"/>
      <c r="R25" s="114"/>
      <c r="S25" s="114"/>
      <c r="T25" s="114"/>
      <c r="U25" s="114"/>
      <c r="V25" s="114"/>
      <c r="W25" s="114"/>
      <c r="X25" s="114"/>
      <c r="Y25" s="114"/>
      <c r="Z25" s="114"/>
      <c r="AA25" s="114"/>
      <c r="AB25" s="114"/>
      <c r="AC25" s="114"/>
      <c r="AD25" s="114"/>
      <c r="AE25" s="114"/>
      <c r="AF25" s="114"/>
      <c r="AG25" s="114"/>
      <c r="AH25" s="114"/>
      <c r="AI25" s="114"/>
      <c r="AJ25" s="114"/>
      <c r="AK25" s="114"/>
      <c r="AL25" s="114"/>
      <c r="AM25" s="114"/>
      <c r="AN25" s="50" t="str">
        <f t="shared" si="1"/>
        <v>tm</v>
      </c>
      <c r="AO25" s="51">
        <f t="shared" si="2"/>
        <v>5</v>
      </c>
      <c r="AP25" s="51">
        <f t="shared" si="3"/>
        <v>2</v>
      </c>
      <c r="AQ25" s="51">
        <f t="shared" si="4"/>
        <v>0</v>
      </c>
      <c r="AR25" s="51">
        <f t="shared" si="5"/>
        <v>2</v>
      </c>
      <c r="AS25" s="120" t="s">
        <v>27</v>
      </c>
      <c r="AT25" s="121" t="s">
        <v>66</v>
      </c>
    </row>
    <row r="26" spans="1:46" x14ac:dyDescent="0.3">
      <c r="A26" s="110" t="s">
        <v>67</v>
      </c>
      <c r="B26" s="111" t="s">
        <v>68</v>
      </c>
      <c r="C26" s="112"/>
      <c r="D26" s="119" t="s">
        <v>63</v>
      </c>
      <c r="E26" s="114"/>
      <c r="F26" s="114"/>
      <c r="G26" s="114"/>
      <c r="H26" s="114"/>
      <c r="I26" s="114"/>
      <c r="J26" s="114"/>
      <c r="K26" s="114"/>
      <c r="L26" s="114"/>
      <c r="M26" s="114"/>
      <c r="N26" s="114"/>
      <c r="O26" s="122" t="s">
        <v>31</v>
      </c>
      <c r="P26" s="122">
        <v>5</v>
      </c>
      <c r="Q26" s="123">
        <v>2</v>
      </c>
      <c r="R26" s="123">
        <v>2</v>
      </c>
      <c r="S26" s="123">
        <v>0</v>
      </c>
      <c r="T26" s="114"/>
      <c r="U26" s="114"/>
      <c r="V26" s="114"/>
      <c r="W26" s="114"/>
      <c r="X26" s="114"/>
      <c r="Y26" s="114"/>
      <c r="Z26" s="114"/>
      <c r="AA26" s="114"/>
      <c r="AB26" s="114"/>
      <c r="AC26" s="114"/>
      <c r="AD26" s="114"/>
      <c r="AE26" s="114"/>
      <c r="AF26" s="114"/>
      <c r="AG26" s="114"/>
      <c r="AH26" s="114"/>
      <c r="AI26" s="114"/>
      <c r="AJ26" s="114"/>
      <c r="AK26" s="114"/>
      <c r="AL26" s="114"/>
      <c r="AM26" s="114"/>
      <c r="AN26" s="50" t="str">
        <f t="shared" si="1"/>
        <v>k</v>
      </c>
      <c r="AO26" s="51">
        <f t="shared" si="2"/>
        <v>5</v>
      </c>
      <c r="AP26" s="51">
        <f t="shared" si="3"/>
        <v>2</v>
      </c>
      <c r="AQ26" s="51">
        <f t="shared" si="4"/>
        <v>2</v>
      </c>
      <c r="AR26" s="51">
        <f t="shared" si="5"/>
        <v>0</v>
      </c>
      <c r="AS26" s="109" t="s">
        <v>32</v>
      </c>
      <c r="AT26" s="109" t="s">
        <v>46</v>
      </c>
    </row>
    <row r="27" spans="1:46" ht="29.25" customHeight="1" thickBot="1" x14ac:dyDescent="0.35">
      <c r="A27" s="432" t="s">
        <v>69</v>
      </c>
      <c r="B27" s="433" t="s">
        <v>70</v>
      </c>
      <c r="C27" s="294"/>
      <c r="D27" s="434" t="s">
        <v>57</v>
      </c>
      <c r="E27" s="189"/>
      <c r="F27" s="189"/>
      <c r="G27" s="189"/>
      <c r="H27" s="189"/>
      <c r="I27" s="189"/>
      <c r="J27" s="189"/>
      <c r="K27" s="189"/>
      <c r="L27" s="189"/>
      <c r="M27" s="189"/>
      <c r="N27" s="189"/>
      <c r="O27" s="435"/>
      <c r="P27" s="435"/>
      <c r="Q27" s="435"/>
      <c r="R27" s="435"/>
      <c r="S27" s="435"/>
      <c r="T27" s="436" t="s">
        <v>31</v>
      </c>
      <c r="U27" s="436">
        <v>5</v>
      </c>
      <c r="V27" s="437">
        <v>2</v>
      </c>
      <c r="W27" s="437">
        <v>2</v>
      </c>
      <c r="X27" s="436">
        <v>0</v>
      </c>
      <c r="Y27" s="189"/>
      <c r="Z27" s="189"/>
      <c r="AA27" s="189"/>
      <c r="AB27" s="189"/>
      <c r="AC27" s="189"/>
      <c r="AD27" s="189"/>
      <c r="AE27" s="189"/>
      <c r="AF27" s="189"/>
      <c r="AG27" s="189"/>
      <c r="AH27" s="189"/>
      <c r="AI27" s="189"/>
      <c r="AJ27" s="189"/>
      <c r="AK27" s="189"/>
      <c r="AL27" s="189"/>
      <c r="AM27" s="189"/>
      <c r="AN27" s="135" t="str">
        <f t="shared" si="1"/>
        <v>k</v>
      </c>
      <c r="AO27" s="188">
        <f t="shared" si="2"/>
        <v>5</v>
      </c>
      <c r="AP27" s="188">
        <f t="shared" si="3"/>
        <v>2</v>
      </c>
      <c r="AQ27" s="188">
        <f t="shared" si="4"/>
        <v>2</v>
      </c>
      <c r="AR27" s="188">
        <f t="shared" si="5"/>
        <v>0</v>
      </c>
      <c r="AS27" s="435" t="s">
        <v>32</v>
      </c>
      <c r="AT27" s="438" t="s">
        <v>53</v>
      </c>
    </row>
    <row r="28" spans="1:46" ht="45.75" customHeight="1" thickBot="1" x14ac:dyDescent="0.35">
      <c r="A28" s="82"/>
      <c r="B28" s="83" t="s">
        <v>71</v>
      </c>
      <c r="C28" s="84"/>
      <c r="D28" s="89"/>
      <c r="E28" s="88"/>
      <c r="F28" s="89">
        <f>SUM(F18:F27)</f>
        <v>13</v>
      </c>
      <c r="G28" s="89">
        <f>SUM(G18:G27)</f>
        <v>4</v>
      </c>
      <c r="H28" s="89">
        <f>SUM(H18:H27)</f>
        <v>8</v>
      </c>
      <c r="I28" s="89">
        <f>SUM(I18:I27)</f>
        <v>0</v>
      </c>
      <c r="J28" s="88"/>
      <c r="K28" s="89">
        <f>SUM(K18:K27)</f>
        <v>19</v>
      </c>
      <c r="L28" s="89">
        <f>SUM(L18:L27)</f>
        <v>8</v>
      </c>
      <c r="M28" s="89">
        <f>SUM(M18:M27)</f>
        <v>6</v>
      </c>
      <c r="N28" s="89">
        <f>SUM(N18:N27)</f>
        <v>2</v>
      </c>
      <c r="O28" s="88"/>
      <c r="P28" s="89">
        <f>SUM(P18:P27)</f>
        <v>5</v>
      </c>
      <c r="Q28" s="89">
        <f>SUM(Q18:Q27)</f>
        <v>2</v>
      </c>
      <c r="R28" s="89">
        <f>SUM(R18:R27)</f>
        <v>2</v>
      </c>
      <c r="S28" s="89">
        <f>SUM(S18:S27)</f>
        <v>0</v>
      </c>
      <c r="T28" s="88"/>
      <c r="U28" s="89">
        <f>SUM(U18:U27)</f>
        <v>5</v>
      </c>
      <c r="V28" s="89">
        <f>SUM(V18:V27)</f>
        <v>2</v>
      </c>
      <c r="W28" s="89">
        <f>SUM(W18:W27)</f>
        <v>2</v>
      </c>
      <c r="X28" s="89">
        <f>SUM(X18:X27)</f>
        <v>0</v>
      </c>
      <c r="Y28" s="88"/>
      <c r="Z28" s="89">
        <f>SUM(Z18:Z27)</f>
        <v>0</v>
      </c>
      <c r="AA28" s="89">
        <f>SUM(AA18:AA27)</f>
        <v>0</v>
      </c>
      <c r="AB28" s="89">
        <f>SUM(AB18:AB27)</f>
        <v>0</v>
      </c>
      <c r="AC28" s="89">
        <f>SUM(AC18:AC27)</f>
        <v>0</v>
      </c>
      <c r="AD28" s="88"/>
      <c r="AE28" s="89">
        <f>SUM(AE18:AE27)</f>
        <v>0</v>
      </c>
      <c r="AF28" s="89">
        <f>SUM(AF18:AF27)</f>
        <v>0</v>
      </c>
      <c r="AG28" s="89">
        <f>SUM(AG18:AG27)</f>
        <v>0</v>
      </c>
      <c r="AH28" s="89">
        <f>SUM(AH18:AH27)</f>
        <v>0</v>
      </c>
      <c r="AI28" s="88"/>
      <c r="AJ28" s="89">
        <f>SUM(AJ18:AJ27)</f>
        <v>0</v>
      </c>
      <c r="AK28" s="89">
        <f>SUM(AK18:AK27)</f>
        <v>0</v>
      </c>
      <c r="AL28" s="89">
        <f>SUM(AL18:AL27)</f>
        <v>0</v>
      </c>
      <c r="AM28" s="89">
        <f>SUM(AM18:AM27)</f>
        <v>0</v>
      </c>
      <c r="AN28" s="88"/>
      <c r="AO28" s="89">
        <f>SUM(AO18:AO27)</f>
        <v>42</v>
      </c>
      <c r="AP28" s="89">
        <f>SUM(AP18:AP27)</f>
        <v>16</v>
      </c>
      <c r="AQ28" s="89">
        <f>SUM(AQ18:AQ27)</f>
        <v>18</v>
      </c>
      <c r="AR28" s="89">
        <f>SUM(AR18:AR27)</f>
        <v>2</v>
      </c>
      <c r="AS28" s="129"/>
      <c r="AT28" s="439"/>
    </row>
    <row r="29" spans="1:46" x14ac:dyDescent="0.3">
      <c r="A29" s="131"/>
      <c r="B29" s="132"/>
      <c r="C29" s="133"/>
      <c r="D29" s="134"/>
      <c r="E29" s="135"/>
      <c r="F29" s="135"/>
      <c r="G29" s="135"/>
      <c r="H29" s="135"/>
      <c r="I29" s="135"/>
      <c r="J29" s="135"/>
      <c r="K29" s="135"/>
      <c r="L29" s="135"/>
      <c r="M29" s="135"/>
      <c r="N29" s="135"/>
      <c r="O29" s="135"/>
      <c r="P29" s="135"/>
      <c r="Q29" s="135"/>
      <c r="R29" s="135"/>
      <c r="S29" s="135"/>
      <c r="T29" s="135"/>
      <c r="U29" s="135"/>
      <c r="V29" s="135"/>
      <c r="W29" s="135"/>
      <c r="X29" s="135"/>
      <c r="Y29" s="135"/>
      <c r="Z29" s="135"/>
      <c r="AA29" s="135"/>
      <c r="AB29" s="135"/>
      <c r="AC29" s="135"/>
      <c r="AD29" s="135"/>
      <c r="AE29" s="135"/>
      <c r="AF29" s="135"/>
      <c r="AG29" s="135"/>
      <c r="AH29" s="135"/>
      <c r="AI29" s="135"/>
      <c r="AJ29" s="135"/>
      <c r="AK29" s="135"/>
      <c r="AL29" s="135"/>
      <c r="AM29" s="135"/>
      <c r="AN29" s="135"/>
      <c r="AO29" s="135"/>
      <c r="AP29" s="135"/>
      <c r="AQ29" s="135"/>
      <c r="AR29" s="135"/>
      <c r="AS29" s="3"/>
      <c r="AT29" s="3"/>
    </row>
    <row r="30" spans="1:46" ht="15.75" customHeight="1" thickBot="1" x14ac:dyDescent="0.35">
      <c r="A30" s="490" t="s">
        <v>72</v>
      </c>
      <c r="B30" s="491"/>
      <c r="C30" s="491"/>
      <c r="D30" s="491"/>
      <c r="E30" s="491"/>
      <c r="F30" s="491"/>
      <c r="G30" s="491"/>
      <c r="H30" s="491"/>
      <c r="I30" s="491"/>
      <c r="J30" s="491"/>
      <c r="K30" s="491"/>
      <c r="L30" s="491"/>
      <c r="M30" s="491"/>
      <c r="N30" s="491"/>
      <c r="O30" s="491"/>
      <c r="P30" s="491"/>
      <c r="Q30" s="491"/>
      <c r="R30" s="491"/>
      <c r="S30" s="491"/>
      <c r="T30" s="491"/>
      <c r="U30" s="491"/>
      <c r="V30" s="491"/>
      <c r="W30" s="491"/>
      <c r="X30" s="491"/>
      <c r="Y30" s="491"/>
      <c r="Z30" s="491"/>
      <c r="AA30" s="491"/>
      <c r="AB30" s="491"/>
      <c r="AC30" s="491"/>
      <c r="AD30" s="491"/>
      <c r="AE30" s="491"/>
      <c r="AF30" s="491"/>
      <c r="AG30" s="491"/>
      <c r="AH30" s="491"/>
      <c r="AI30" s="491"/>
      <c r="AJ30" s="491"/>
      <c r="AK30" s="491"/>
      <c r="AL30" s="491"/>
      <c r="AM30" s="491"/>
      <c r="AN30" s="491"/>
      <c r="AO30" s="491"/>
      <c r="AP30" s="491"/>
      <c r="AQ30" s="491"/>
      <c r="AR30" s="491"/>
      <c r="AS30" s="3"/>
      <c r="AT30" s="3"/>
    </row>
    <row r="31" spans="1:46" ht="15.75" customHeight="1" thickBot="1" x14ac:dyDescent="0.35">
      <c r="A31" s="10"/>
      <c r="B31" s="10"/>
      <c r="C31" s="95"/>
      <c r="D31" s="95"/>
      <c r="E31" s="537" t="s">
        <v>5</v>
      </c>
      <c r="F31" s="510"/>
      <c r="G31" s="510"/>
      <c r="H31" s="510"/>
      <c r="I31" s="511"/>
      <c r="J31" s="524" t="s">
        <v>6</v>
      </c>
      <c r="K31" s="510"/>
      <c r="L31" s="510"/>
      <c r="M31" s="510"/>
      <c r="N31" s="511"/>
      <c r="O31" s="541" t="s">
        <v>7</v>
      </c>
      <c r="P31" s="510"/>
      <c r="Q31" s="510"/>
      <c r="R31" s="510"/>
      <c r="S31" s="511"/>
      <c r="T31" s="531" t="s">
        <v>8</v>
      </c>
      <c r="U31" s="510"/>
      <c r="V31" s="510"/>
      <c r="W31" s="510"/>
      <c r="X31" s="511"/>
      <c r="Y31" s="534" t="s">
        <v>9</v>
      </c>
      <c r="Z31" s="510"/>
      <c r="AA31" s="510"/>
      <c r="AB31" s="510"/>
      <c r="AC31" s="511"/>
      <c r="AD31" s="543" t="s">
        <v>10</v>
      </c>
      <c r="AE31" s="510"/>
      <c r="AF31" s="510"/>
      <c r="AG31" s="510"/>
      <c r="AH31" s="511"/>
      <c r="AI31" s="536" t="s">
        <v>11</v>
      </c>
      <c r="AJ31" s="510"/>
      <c r="AK31" s="510"/>
      <c r="AL31" s="510"/>
      <c r="AM31" s="510"/>
      <c r="AN31" s="509" t="s">
        <v>12</v>
      </c>
      <c r="AO31" s="510"/>
      <c r="AP31" s="510"/>
      <c r="AQ31" s="510"/>
      <c r="AR31" s="511"/>
      <c r="AS31" s="10"/>
      <c r="AT31" s="10"/>
    </row>
    <row r="32" spans="1:46" ht="45.75" customHeight="1" thickBot="1" x14ac:dyDescent="0.35">
      <c r="A32" s="136" t="s">
        <v>13</v>
      </c>
      <c r="B32" s="137" t="s">
        <v>14</v>
      </c>
      <c r="C32" s="138" t="s">
        <v>15</v>
      </c>
      <c r="D32" s="138" t="s">
        <v>16</v>
      </c>
      <c r="E32" s="440" t="s">
        <v>17</v>
      </c>
      <c r="F32" s="384" t="s">
        <v>18</v>
      </c>
      <c r="G32" s="384" t="s">
        <v>19</v>
      </c>
      <c r="H32" s="384" t="s">
        <v>20</v>
      </c>
      <c r="I32" s="364" t="s">
        <v>21</v>
      </c>
      <c r="J32" s="403" t="s">
        <v>17</v>
      </c>
      <c r="K32" s="367" t="s">
        <v>18</v>
      </c>
      <c r="L32" s="367" t="s">
        <v>19</v>
      </c>
      <c r="M32" s="367" t="s">
        <v>20</v>
      </c>
      <c r="N32" s="404" t="s">
        <v>21</v>
      </c>
      <c r="O32" s="405" t="s">
        <v>17</v>
      </c>
      <c r="P32" s="406" t="s">
        <v>18</v>
      </c>
      <c r="Q32" s="406" t="s">
        <v>19</v>
      </c>
      <c r="R32" s="406" t="s">
        <v>20</v>
      </c>
      <c r="S32" s="370" t="s">
        <v>21</v>
      </c>
      <c r="T32" s="407" t="s">
        <v>17</v>
      </c>
      <c r="U32" s="373" t="s">
        <v>18</v>
      </c>
      <c r="V32" s="373" t="s">
        <v>19</v>
      </c>
      <c r="W32" s="373" t="s">
        <v>20</v>
      </c>
      <c r="X32" s="408" t="s">
        <v>21</v>
      </c>
      <c r="Y32" s="409" t="s">
        <v>17</v>
      </c>
      <c r="Z32" s="410" t="s">
        <v>18</v>
      </c>
      <c r="AA32" s="410" t="s">
        <v>19</v>
      </c>
      <c r="AB32" s="410" t="s">
        <v>20</v>
      </c>
      <c r="AC32" s="376" t="s">
        <v>21</v>
      </c>
      <c r="AD32" s="411" t="s">
        <v>17</v>
      </c>
      <c r="AE32" s="379" t="s">
        <v>18</v>
      </c>
      <c r="AF32" s="379" t="s">
        <v>19</v>
      </c>
      <c r="AG32" s="379" t="s">
        <v>20</v>
      </c>
      <c r="AH32" s="412" t="s">
        <v>21</v>
      </c>
      <c r="AI32" s="413" t="s">
        <v>17</v>
      </c>
      <c r="AJ32" s="414" t="s">
        <v>18</v>
      </c>
      <c r="AK32" s="414" t="s">
        <v>19</v>
      </c>
      <c r="AL32" s="414" t="s">
        <v>20</v>
      </c>
      <c r="AM32" s="414" t="s">
        <v>21</v>
      </c>
      <c r="AN32" s="383" t="s">
        <v>17</v>
      </c>
      <c r="AO32" s="384" t="s">
        <v>18</v>
      </c>
      <c r="AP32" s="384" t="s">
        <v>19</v>
      </c>
      <c r="AQ32" s="384" t="s">
        <v>20</v>
      </c>
      <c r="AR32" s="364" t="s">
        <v>21</v>
      </c>
      <c r="AS32" s="137" t="s">
        <v>22</v>
      </c>
      <c r="AT32" s="441" t="s">
        <v>23</v>
      </c>
    </row>
    <row r="33" spans="1:46" ht="28.5" customHeight="1" x14ac:dyDescent="0.3">
      <c r="A33" s="104" t="s">
        <v>73</v>
      </c>
      <c r="B33" s="154" t="s">
        <v>74</v>
      </c>
      <c r="C33" s="155"/>
      <c r="D33" s="418"/>
      <c r="E33" s="50" t="s">
        <v>31</v>
      </c>
      <c r="F33" s="64">
        <v>5</v>
      </c>
      <c r="G33" s="108">
        <v>2</v>
      </c>
      <c r="H33" s="108">
        <v>2</v>
      </c>
      <c r="I33" s="65">
        <v>0</v>
      </c>
      <c r="J33" s="50"/>
      <c r="K33" s="64"/>
      <c r="L33" s="108"/>
      <c r="M33" s="108"/>
      <c r="N33" s="65"/>
      <c r="O33" s="50"/>
      <c r="P33" s="64"/>
      <c r="Q33" s="108"/>
      <c r="R33" s="108"/>
      <c r="S33" s="65"/>
      <c r="T33" s="50"/>
      <c r="U33" s="64"/>
      <c r="V33" s="108"/>
      <c r="W33" s="108"/>
      <c r="X33" s="65"/>
      <c r="Y33" s="50"/>
      <c r="Z33" s="64"/>
      <c r="AA33" s="108"/>
      <c r="AB33" s="108"/>
      <c r="AC33" s="65"/>
      <c r="AD33" s="50"/>
      <c r="AE33" s="64"/>
      <c r="AF33" s="108"/>
      <c r="AG33" s="108"/>
      <c r="AH33" s="65"/>
      <c r="AI33" s="50"/>
      <c r="AJ33" s="64"/>
      <c r="AK33" s="108"/>
      <c r="AL33" s="108"/>
      <c r="AM33" s="65"/>
      <c r="AN33" s="157" t="str">
        <f t="shared" ref="AN33:AN52" si="6">IF(E33&lt;&gt;"",E33,IF(J33&lt;&gt;"",J33,IF(O33&lt;&gt;"",O33,IF(T33&lt;&gt;"",T33,IF(Y33&lt;&gt;"",Y33,IF(AD33&lt;&gt;"",AD33,IF(AI33&lt;&gt;"",AI33,"")))))))</f>
        <v>k</v>
      </c>
      <c r="AO33" s="64">
        <f t="shared" ref="AO33:AO52" si="7">SUM(F33,K33,P33,U33,Z33,AE33,AJ33)</f>
        <v>5</v>
      </c>
      <c r="AP33" s="64">
        <f t="shared" ref="AP33:AP52" si="8">SUM(G33,L33,Q33,V33,AA33,AF33,AK33)</f>
        <v>2</v>
      </c>
      <c r="AQ33" s="64">
        <f t="shared" ref="AQ33:AQ52" si="9">SUM(H33,M33,R33,W33,AB33,AG33,AL33)</f>
        <v>2</v>
      </c>
      <c r="AR33" s="64">
        <f t="shared" ref="AR33:AR52" si="10">SUM(I33,N33,S33,X33,AC33,AH33,AM33)</f>
        <v>0</v>
      </c>
      <c r="AS33" s="442" t="s">
        <v>27</v>
      </c>
      <c r="AT33" s="443" t="s">
        <v>75</v>
      </c>
    </row>
    <row r="34" spans="1:46" ht="30" customHeight="1" x14ac:dyDescent="0.3">
      <c r="A34" s="110" t="s">
        <v>76</v>
      </c>
      <c r="B34" s="159" t="s">
        <v>77</v>
      </c>
      <c r="C34" s="160"/>
      <c r="D34" s="230"/>
      <c r="E34" s="50" t="s">
        <v>26</v>
      </c>
      <c r="F34" s="64">
        <v>2</v>
      </c>
      <c r="G34" s="108">
        <v>0</v>
      </c>
      <c r="H34" s="108">
        <v>0</v>
      </c>
      <c r="I34" s="65">
        <v>2</v>
      </c>
      <c r="J34" s="50"/>
      <c r="K34" s="64"/>
      <c r="L34" s="108"/>
      <c r="M34" s="108"/>
      <c r="N34" s="65"/>
      <c r="O34" s="50"/>
      <c r="P34" s="64"/>
      <c r="Q34" s="108"/>
      <c r="R34" s="108"/>
      <c r="S34" s="65"/>
      <c r="T34" s="50"/>
      <c r="U34" s="64"/>
      <c r="V34" s="108"/>
      <c r="W34" s="108"/>
      <c r="X34" s="65"/>
      <c r="Y34" s="50"/>
      <c r="Z34" s="64"/>
      <c r="AA34" s="108"/>
      <c r="AB34" s="108"/>
      <c r="AC34" s="65"/>
      <c r="AD34" s="50"/>
      <c r="AE34" s="64"/>
      <c r="AF34" s="108"/>
      <c r="AG34" s="108"/>
      <c r="AH34" s="65"/>
      <c r="AI34" s="50"/>
      <c r="AJ34" s="64"/>
      <c r="AK34" s="108"/>
      <c r="AL34" s="108"/>
      <c r="AM34" s="65"/>
      <c r="AN34" s="157" t="str">
        <f t="shared" si="6"/>
        <v>tm</v>
      </c>
      <c r="AO34" s="64">
        <f t="shared" si="7"/>
        <v>2</v>
      </c>
      <c r="AP34" s="64">
        <f t="shared" si="8"/>
        <v>0</v>
      </c>
      <c r="AQ34" s="64">
        <f t="shared" si="9"/>
        <v>0</v>
      </c>
      <c r="AR34" s="64">
        <f t="shared" si="10"/>
        <v>2</v>
      </c>
      <c r="AS34" s="54" t="s">
        <v>27</v>
      </c>
      <c r="AT34" s="118" t="s">
        <v>78</v>
      </c>
    </row>
    <row r="35" spans="1:46" ht="30" customHeight="1" x14ac:dyDescent="0.3">
      <c r="A35" s="110" t="s">
        <v>79</v>
      </c>
      <c r="B35" s="159" t="s">
        <v>80</v>
      </c>
      <c r="C35" s="160"/>
      <c r="D35" s="230"/>
      <c r="E35" s="162" t="s">
        <v>31</v>
      </c>
      <c r="F35" s="51">
        <v>5</v>
      </c>
      <c r="G35" s="114">
        <v>2</v>
      </c>
      <c r="H35" s="114">
        <v>0</v>
      </c>
      <c r="I35" s="52">
        <v>2</v>
      </c>
      <c r="J35" s="162"/>
      <c r="K35" s="51"/>
      <c r="L35" s="114"/>
      <c r="M35" s="114"/>
      <c r="N35" s="52"/>
      <c r="O35" s="162"/>
      <c r="P35" s="51"/>
      <c r="Q35" s="114"/>
      <c r="R35" s="114"/>
      <c r="S35" s="52"/>
      <c r="T35" s="162"/>
      <c r="U35" s="51"/>
      <c r="V35" s="114"/>
      <c r="W35" s="114"/>
      <c r="X35" s="52"/>
      <c r="Y35" s="162"/>
      <c r="Z35" s="51"/>
      <c r="AA35" s="114"/>
      <c r="AB35" s="114"/>
      <c r="AC35" s="52"/>
      <c r="AD35" s="162"/>
      <c r="AE35" s="51"/>
      <c r="AF35" s="114"/>
      <c r="AG35" s="114"/>
      <c r="AH35" s="52"/>
      <c r="AI35" s="162"/>
      <c r="AJ35" s="51"/>
      <c r="AK35" s="114"/>
      <c r="AL35" s="114"/>
      <c r="AM35" s="52"/>
      <c r="AN35" s="157" t="str">
        <f t="shared" si="6"/>
        <v>k</v>
      </c>
      <c r="AO35" s="51">
        <f t="shared" si="7"/>
        <v>5</v>
      </c>
      <c r="AP35" s="51">
        <f t="shared" si="8"/>
        <v>2</v>
      </c>
      <c r="AQ35" s="51">
        <f t="shared" si="9"/>
        <v>0</v>
      </c>
      <c r="AR35" s="51">
        <f t="shared" si="10"/>
        <v>2</v>
      </c>
      <c r="AS35" s="54" t="s">
        <v>27</v>
      </c>
      <c r="AT35" s="109" t="s">
        <v>81</v>
      </c>
    </row>
    <row r="36" spans="1:46" x14ac:dyDescent="0.3">
      <c r="A36" s="110" t="s">
        <v>82</v>
      </c>
      <c r="B36" s="159" t="s">
        <v>83</v>
      </c>
      <c r="C36" s="160"/>
      <c r="D36" s="230"/>
      <c r="E36" s="162" t="s">
        <v>26</v>
      </c>
      <c r="F36" s="51">
        <v>5</v>
      </c>
      <c r="G36" s="114">
        <v>0</v>
      </c>
      <c r="H36" s="114">
        <v>0</v>
      </c>
      <c r="I36" s="52">
        <v>4</v>
      </c>
      <c r="J36" s="162"/>
      <c r="K36" s="51"/>
      <c r="L36" s="114"/>
      <c r="M36" s="114"/>
      <c r="N36" s="52"/>
      <c r="O36" s="162"/>
      <c r="P36" s="51"/>
      <c r="Q36" s="114"/>
      <c r="R36" s="114"/>
      <c r="S36" s="52"/>
      <c r="T36" s="162"/>
      <c r="U36" s="51"/>
      <c r="V36" s="114"/>
      <c r="W36" s="114"/>
      <c r="X36" s="52"/>
      <c r="Y36" s="162"/>
      <c r="Z36" s="51"/>
      <c r="AA36" s="114"/>
      <c r="AB36" s="114"/>
      <c r="AC36" s="52"/>
      <c r="AD36" s="162"/>
      <c r="AE36" s="51"/>
      <c r="AF36" s="114"/>
      <c r="AG36" s="114"/>
      <c r="AH36" s="52"/>
      <c r="AI36" s="162"/>
      <c r="AJ36" s="51"/>
      <c r="AK36" s="114"/>
      <c r="AL36" s="114"/>
      <c r="AM36" s="52"/>
      <c r="AN36" s="157" t="str">
        <f t="shared" si="6"/>
        <v>tm</v>
      </c>
      <c r="AO36" s="51">
        <f t="shared" si="7"/>
        <v>5</v>
      </c>
      <c r="AP36" s="51">
        <f t="shared" si="8"/>
        <v>0</v>
      </c>
      <c r="AQ36" s="51">
        <f t="shared" si="9"/>
        <v>0</v>
      </c>
      <c r="AR36" s="51">
        <f t="shared" si="10"/>
        <v>4</v>
      </c>
      <c r="AS36" s="54" t="s">
        <v>27</v>
      </c>
      <c r="AT36" s="109" t="s">
        <v>66</v>
      </c>
    </row>
    <row r="37" spans="1:46" ht="30" customHeight="1" x14ac:dyDescent="0.3">
      <c r="A37" s="110" t="s">
        <v>85</v>
      </c>
      <c r="B37" s="159" t="s">
        <v>86</v>
      </c>
      <c r="C37" s="160"/>
      <c r="D37" s="160" t="s">
        <v>74</v>
      </c>
      <c r="E37" s="162"/>
      <c r="F37" s="51"/>
      <c r="G37" s="114"/>
      <c r="H37" s="114"/>
      <c r="I37" s="52"/>
      <c r="J37" s="164" t="s">
        <v>26</v>
      </c>
      <c r="K37" s="165">
        <v>2</v>
      </c>
      <c r="L37" s="117">
        <v>0</v>
      </c>
      <c r="M37" s="117">
        <v>0</v>
      </c>
      <c r="N37" s="166">
        <v>2</v>
      </c>
      <c r="O37" s="162"/>
      <c r="P37" s="51"/>
      <c r="Q37" s="114"/>
      <c r="R37" s="114"/>
      <c r="S37" s="52"/>
      <c r="T37" s="162"/>
      <c r="U37" s="51"/>
      <c r="V37" s="114"/>
      <c r="W37" s="114"/>
      <c r="X37" s="52"/>
      <c r="Y37" s="162"/>
      <c r="Z37" s="51"/>
      <c r="AA37" s="114"/>
      <c r="AB37" s="114"/>
      <c r="AC37" s="52"/>
      <c r="AD37" s="162"/>
      <c r="AE37" s="51"/>
      <c r="AF37" s="114"/>
      <c r="AG37" s="114"/>
      <c r="AH37" s="52"/>
      <c r="AI37" s="162"/>
      <c r="AJ37" s="51"/>
      <c r="AK37" s="114"/>
      <c r="AL37" s="114"/>
      <c r="AM37" s="52"/>
      <c r="AN37" s="157" t="str">
        <f t="shared" si="6"/>
        <v>tm</v>
      </c>
      <c r="AO37" s="51">
        <f t="shared" si="7"/>
        <v>2</v>
      </c>
      <c r="AP37" s="51">
        <f t="shared" si="8"/>
        <v>0</v>
      </c>
      <c r="AQ37" s="51">
        <f t="shared" si="9"/>
        <v>0</v>
      </c>
      <c r="AR37" s="51">
        <f t="shared" si="10"/>
        <v>2</v>
      </c>
      <c r="AS37" s="54" t="s">
        <v>27</v>
      </c>
      <c r="AT37" s="118" t="s">
        <v>87</v>
      </c>
    </row>
    <row r="38" spans="1:46" ht="30" customHeight="1" x14ac:dyDescent="0.3">
      <c r="A38" s="110" t="s">
        <v>88</v>
      </c>
      <c r="B38" s="159" t="s">
        <v>89</v>
      </c>
      <c r="C38" s="160"/>
      <c r="D38" s="160" t="s">
        <v>74</v>
      </c>
      <c r="E38" s="162"/>
      <c r="F38" s="51"/>
      <c r="G38" s="114"/>
      <c r="H38" s="114"/>
      <c r="I38" s="52"/>
      <c r="J38" s="164" t="s">
        <v>26</v>
      </c>
      <c r="K38" s="165">
        <v>4</v>
      </c>
      <c r="L38" s="117">
        <v>2</v>
      </c>
      <c r="M38" s="117">
        <v>2</v>
      </c>
      <c r="N38" s="166">
        <v>0</v>
      </c>
      <c r="O38" s="162"/>
      <c r="P38" s="51"/>
      <c r="Q38" s="114"/>
      <c r="R38" s="114"/>
      <c r="S38" s="52"/>
      <c r="T38" s="162"/>
      <c r="U38" s="51"/>
      <c r="V38" s="114"/>
      <c r="W38" s="114"/>
      <c r="X38" s="52"/>
      <c r="Y38" s="162"/>
      <c r="Z38" s="51"/>
      <c r="AA38" s="114"/>
      <c r="AB38" s="114"/>
      <c r="AC38" s="52"/>
      <c r="AD38" s="162"/>
      <c r="AE38" s="51"/>
      <c r="AF38" s="114"/>
      <c r="AG38" s="114"/>
      <c r="AH38" s="52"/>
      <c r="AI38" s="162"/>
      <c r="AJ38" s="51"/>
      <c r="AK38" s="114"/>
      <c r="AL38" s="114"/>
      <c r="AM38" s="52"/>
      <c r="AN38" s="157" t="str">
        <f t="shared" si="6"/>
        <v>tm</v>
      </c>
      <c r="AO38" s="51">
        <f t="shared" si="7"/>
        <v>4</v>
      </c>
      <c r="AP38" s="51">
        <f t="shared" si="8"/>
        <v>2</v>
      </c>
      <c r="AQ38" s="51">
        <f t="shared" si="9"/>
        <v>2</v>
      </c>
      <c r="AR38" s="51">
        <f t="shared" si="10"/>
        <v>0</v>
      </c>
      <c r="AS38" s="54" t="s">
        <v>27</v>
      </c>
      <c r="AT38" s="118" t="s">
        <v>75</v>
      </c>
    </row>
    <row r="39" spans="1:46" ht="26.4" x14ac:dyDescent="0.3">
      <c r="A39" s="110" t="s">
        <v>90</v>
      </c>
      <c r="B39" s="159" t="s">
        <v>91</v>
      </c>
      <c r="C39" s="160"/>
      <c r="D39" s="420"/>
      <c r="E39" s="162"/>
      <c r="F39" s="51"/>
      <c r="G39" s="114"/>
      <c r="H39" s="114"/>
      <c r="I39" s="52"/>
      <c r="J39" s="164" t="s">
        <v>26</v>
      </c>
      <c r="K39" s="165">
        <v>4</v>
      </c>
      <c r="L39" s="117">
        <v>2</v>
      </c>
      <c r="M39" s="117">
        <v>0</v>
      </c>
      <c r="N39" s="166">
        <v>2</v>
      </c>
      <c r="O39" s="162"/>
      <c r="P39" s="51"/>
      <c r="Q39" s="114"/>
      <c r="R39" s="114"/>
      <c r="S39" s="52"/>
      <c r="T39" s="162"/>
      <c r="U39" s="51"/>
      <c r="V39" s="114"/>
      <c r="W39" s="114"/>
      <c r="X39" s="52"/>
      <c r="Y39" s="162"/>
      <c r="Z39" s="51"/>
      <c r="AA39" s="114"/>
      <c r="AB39" s="114"/>
      <c r="AC39" s="52"/>
      <c r="AD39" s="162"/>
      <c r="AE39" s="51"/>
      <c r="AF39" s="114"/>
      <c r="AG39" s="114"/>
      <c r="AH39" s="52"/>
      <c r="AI39" s="162"/>
      <c r="AJ39" s="51"/>
      <c r="AK39" s="114"/>
      <c r="AL39" s="114"/>
      <c r="AM39" s="52"/>
      <c r="AN39" s="157" t="str">
        <f t="shared" si="6"/>
        <v>tm</v>
      </c>
      <c r="AO39" s="51">
        <f t="shared" si="7"/>
        <v>4</v>
      </c>
      <c r="AP39" s="51">
        <f t="shared" si="8"/>
        <v>2</v>
      </c>
      <c r="AQ39" s="51">
        <f t="shared" si="9"/>
        <v>0</v>
      </c>
      <c r="AR39" s="51">
        <f t="shared" si="10"/>
        <v>2</v>
      </c>
      <c r="AS39" s="54" t="s">
        <v>27</v>
      </c>
      <c r="AT39" s="118" t="s">
        <v>92</v>
      </c>
    </row>
    <row r="40" spans="1:46" ht="30" customHeight="1" x14ac:dyDescent="0.3">
      <c r="A40" s="110" t="s">
        <v>93</v>
      </c>
      <c r="B40" s="159" t="s">
        <v>94</v>
      </c>
      <c r="C40" s="160"/>
      <c r="D40" s="420" t="s">
        <v>74</v>
      </c>
      <c r="E40" s="162"/>
      <c r="F40" s="51"/>
      <c r="G40" s="114"/>
      <c r="H40" s="114"/>
      <c r="I40" s="52"/>
      <c r="J40" s="162"/>
      <c r="K40" s="51"/>
      <c r="L40" s="114"/>
      <c r="M40" s="114"/>
      <c r="N40" s="52"/>
      <c r="O40" s="168" t="s">
        <v>31</v>
      </c>
      <c r="P40" s="169">
        <v>5</v>
      </c>
      <c r="Q40" s="122">
        <v>2</v>
      </c>
      <c r="R40" s="122">
        <v>0</v>
      </c>
      <c r="S40" s="170">
        <v>2</v>
      </c>
      <c r="T40" s="162"/>
      <c r="U40" s="51"/>
      <c r="V40" s="114"/>
      <c r="W40" s="114"/>
      <c r="X40" s="52"/>
      <c r="Y40" s="162"/>
      <c r="Z40" s="51"/>
      <c r="AA40" s="114"/>
      <c r="AB40" s="114"/>
      <c r="AC40" s="52"/>
      <c r="AD40" s="162"/>
      <c r="AE40" s="51"/>
      <c r="AF40" s="114"/>
      <c r="AG40" s="114"/>
      <c r="AH40" s="52"/>
      <c r="AI40" s="162"/>
      <c r="AJ40" s="51"/>
      <c r="AK40" s="114"/>
      <c r="AL40" s="114"/>
      <c r="AM40" s="52"/>
      <c r="AN40" s="157" t="str">
        <f t="shared" si="6"/>
        <v>k</v>
      </c>
      <c r="AO40" s="51">
        <f t="shared" si="7"/>
        <v>5</v>
      </c>
      <c r="AP40" s="51">
        <f t="shared" si="8"/>
        <v>2</v>
      </c>
      <c r="AQ40" s="51">
        <f t="shared" si="9"/>
        <v>0</v>
      </c>
      <c r="AR40" s="51">
        <f t="shared" si="10"/>
        <v>2</v>
      </c>
      <c r="AS40" s="54" t="s">
        <v>27</v>
      </c>
      <c r="AT40" s="118" t="s">
        <v>95</v>
      </c>
    </row>
    <row r="41" spans="1:46" x14ac:dyDescent="0.3">
      <c r="A41" s="110" t="s">
        <v>96</v>
      </c>
      <c r="B41" s="159" t="s">
        <v>97</v>
      </c>
      <c r="C41" s="160"/>
      <c r="D41" s="230"/>
      <c r="E41" s="162"/>
      <c r="F41" s="51"/>
      <c r="G41" s="114"/>
      <c r="H41" s="114"/>
      <c r="I41" s="52"/>
      <c r="J41" s="162"/>
      <c r="K41" s="51"/>
      <c r="L41" s="114"/>
      <c r="M41" s="114"/>
      <c r="N41" s="52"/>
      <c r="O41" s="168" t="s">
        <v>31</v>
      </c>
      <c r="P41" s="169">
        <v>4</v>
      </c>
      <c r="Q41" s="122">
        <v>2</v>
      </c>
      <c r="R41" s="122">
        <v>0</v>
      </c>
      <c r="S41" s="170">
        <v>2</v>
      </c>
      <c r="T41" s="162"/>
      <c r="U41" s="51"/>
      <c r="V41" s="114"/>
      <c r="W41" s="114"/>
      <c r="X41" s="52"/>
      <c r="Y41" s="162"/>
      <c r="Z41" s="51"/>
      <c r="AA41" s="114"/>
      <c r="AB41" s="114"/>
      <c r="AC41" s="52"/>
      <c r="AD41" s="162"/>
      <c r="AE41" s="51"/>
      <c r="AF41" s="114"/>
      <c r="AG41" s="114"/>
      <c r="AH41" s="52"/>
      <c r="AI41" s="162"/>
      <c r="AJ41" s="51"/>
      <c r="AK41" s="114"/>
      <c r="AL41" s="114"/>
      <c r="AM41" s="52"/>
      <c r="AN41" s="157" t="str">
        <f t="shared" si="6"/>
        <v>k</v>
      </c>
      <c r="AO41" s="51">
        <f t="shared" si="7"/>
        <v>4</v>
      </c>
      <c r="AP41" s="51">
        <f t="shared" si="8"/>
        <v>2</v>
      </c>
      <c r="AQ41" s="51">
        <f t="shared" si="9"/>
        <v>0</v>
      </c>
      <c r="AR41" s="51">
        <f t="shared" si="10"/>
        <v>2</v>
      </c>
      <c r="AS41" s="54" t="s">
        <v>27</v>
      </c>
      <c r="AT41" s="54" t="s">
        <v>28</v>
      </c>
    </row>
    <row r="42" spans="1:46" x14ac:dyDescent="0.3">
      <c r="A42" s="110" t="s">
        <v>98</v>
      </c>
      <c r="B42" s="159" t="s">
        <v>99</v>
      </c>
      <c r="C42" s="160"/>
      <c r="D42" s="420" t="s">
        <v>60</v>
      </c>
      <c r="E42" s="162"/>
      <c r="F42" s="51"/>
      <c r="G42" s="114"/>
      <c r="H42" s="114"/>
      <c r="I42" s="52"/>
      <c r="J42" s="162"/>
      <c r="K42" s="51"/>
      <c r="L42" s="114"/>
      <c r="M42" s="114"/>
      <c r="N42" s="52"/>
      <c r="O42" s="168" t="s">
        <v>31</v>
      </c>
      <c r="P42" s="169">
        <v>5</v>
      </c>
      <c r="Q42" s="122">
        <v>2</v>
      </c>
      <c r="R42" s="122">
        <v>2</v>
      </c>
      <c r="S42" s="170">
        <v>0</v>
      </c>
      <c r="T42" s="162"/>
      <c r="U42" s="51"/>
      <c r="V42" s="114"/>
      <c r="W42" s="114"/>
      <c r="X42" s="52"/>
      <c r="Y42" s="162"/>
      <c r="Z42" s="51"/>
      <c r="AA42" s="114"/>
      <c r="AB42" s="114"/>
      <c r="AC42" s="52"/>
      <c r="AD42" s="162"/>
      <c r="AE42" s="51"/>
      <c r="AF42" s="114"/>
      <c r="AG42" s="114"/>
      <c r="AH42" s="52"/>
      <c r="AI42" s="162"/>
      <c r="AJ42" s="51"/>
      <c r="AK42" s="114"/>
      <c r="AL42" s="114"/>
      <c r="AM42" s="52"/>
      <c r="AN42" s="157" t="str">
        <f t="shared" si="6"/>
        <v>k</v>
      </c>
      <c r="AO42" s="51">
        <f t="shared" si="7"/>
        <v>5</v>
      </c>
      <c r="AP42" s="51">
        <f t="shared" si="8"/>
        <v>2</v>
      </c>
      <c r="AQ42" s="51">
        <f t="shared" si="9"/>
        <v>2</v>
      </c>
      <c r="AR42" s="51">
        <f t="shared" si="10"/>
        <v>0</v>
      </c>
      <c r="AS42" s="54" t="s">
        <v>27</v>
      </c>
      <c r="AT42" s="109" t="s">
        <v>100</v>
      </c>
    </row>
    <row r="43" spans="1:46" ht="30" customHeight="1" x14ac:dyDescent="0.3">
      <c r="A43" s="110" t="s">
        <v>101</v>
      </c>
      <c r="B43" s="159" t="s">
        <v>102</v>
      </c>
      <c r="C43" s="160"/>
      <c r="D43" s="160" t="s">
        <v>91</v>
      </c>
      <c r="E43" s="162"/>
      <c r="F43" s="51"/>
      <c r="G43" s="114"/>
      <c r="H43" s="114"/>
      <c r="I43" s="52"/>
      <c r="J43" s="162"/>
      <c r="K43" s="51"/>
      <c r="L43" s="114"/>
      <c r="M43" s="114"/>
      <c r="N43" s="52"/>
      <c r="O43" s="168" t="s">
        <v>26</v>
      </c>
      <c r="P43" s="169">
        <v>4</v>
      </c>
      <c r="Q43" s="122">
        <v>2</v>
      </c>
      <c r="R43" s="122">
        <v>0</v>
      </c>
      <c r="S43" s="170">
        <v>2</v>
      </c>
      <c r="T43" s="162"/>
      <c r="U43" s="51"/>
      <c r="V43" s="114"/>
      <c r="W43" s="114"/>
      <c r="X43" s="52"/>
      <c r="Y43" s="162"/>
      <c r="Z43" s="51"/>
      <c r="AA43" s="114"/>
      <c r="AB43" s="114"/>
      <c r="AC43" s="52"/>
      <c r="AD43" s="162"/>
      <c r="AE43" s="51"/>
      <c r="AF43" s="114"/>
      <c r="AG43" s="114"/>
      <c r="AH43" s="52"/>
      <c r="AI43" s="162"/>
      <c r="AJ43" s="51"/>
      <c r="AK43" s="114"/>
      <c r="AL43" s="114"/>
      <c r="AM43" s="52"/>
      <c r="AN43" s="157" t="str">
        <f t="shared" si="6"/>
        <v>tm</v>
      </c>
      <c r="AO43" s="51">
        <f t="shared" si="7"/>
        <v>4</v>
      </c>
      <c r="AP43" s="51">
        <f t="shared" si="8"/>
        <v>2</v>
      </c>
      <c r="AQ43" s="51">
        <f t="shared" si="9"/>
        <v>0</v>
      </c>
      <c r="AR43" s="51">
        <f t="shared" si="10"/>
        <v>2</v>
      </c>
      <c r="AS43" s="54" t="s">
        <v>27</v>
      </c>
      <c r="AT43" s="109" t="s">
        <v>84</v>
      </c>
    </row>
    <row r="44" spans="1:46" ht="30" customHeight="1" x14ac:dyDescent="0.3">
      <c r="A44" s="110" t="s">
        <v>103</v>
      </c>
      <c r="B44" s="159" t="s">
        <v>104</v>
      </c>
      <c r="C44" s="160"/>
      <c r="D44" s="160"/>
      <c r="E44" s="162"/>
      <c r="F44" s="51"/>
      <c r="G44" s="114"/>
      <c r="H44" s="114"/>
      <c r="I44" s="52"/>
      <c r="J44" s="162"/>
      <c r="K44" s="51"/>
      <c r="L44" s="114"/>
      <c r="M44" s="114"/>
      <c r="N44" s="52"/>
      <c r="O44" s="168" t="s">
        <v>31</v>
      </c>
      <c r="P44" s="169">
        <v>3</v>
      </c>
      <c r="Q44" s="122">
        <v>2</v>
      </c>
      <c r="R44" s="122">
        <v>0</v>
      </c>
      <c r="S44" s="170">
        <v>0</v>
      </c>
      <c r="T44" s="162"/>
      <c r="U44" s="51"/>
      <c r="V44" s="114"/>
      <c r="W44" s="114"/>
      <c r="X44" s="52"/>
      <c r="Y44" s="162"/>
      <c r="Z44" s="51"/>
      <c r="AA44" s="114"/>
      <c r="AB44" s="114"/>
      <c r="AC44" s="52"/>
      <c r="AD44" s="162"/>
      <c r="AE44" s="51"/>
      <c r="AF44" s="114"/>
      <c r="AG44" s="114"/>
      <c r="AH44" s="52"/>
      <c r="AI44" s="162"/>
      <c r="AJ44" s="51"/>
      <c r="AK44" s="114"/>
      <c r="AL44" s="114"/>
      <c r="AM44" s="52"/>
      <c r="AN44" s="157" t="str">
        <f t="shared" si="6"/>
        <v>k</v>
      </c>
      <c r="AO44" s="51">
        <f t="shared" si="7"/>
        <v>3</v>
      </c>
      <c r="AP44" s="51">
        <f t="shared" si="8"/>
        <v>2</v>
      </c>
      <c r="AQ44" s="51">
        <f t="shared" si="9"/>
        <v>0</v>
      </c>
      <c r="AR44" s="51">
        <f t="shared" si="10"/>
        <v>0</v>
      </c>
      <c r="AS44" s="54" t="s">
        <v>27</v>
      </c>
      <c r="AT44" s="109" t="s">
        <v>105</v>
      </c>
    </row>
    <row r="45" spans="1:46" x14ac:dyDescent="0.3">
      <c r="A45" s="110" t="s">
        <v>106</v>
      </c>
      <c r="B45" s="159" t="s">
        <v>107</v>
      </c>
      <c r="C45" s="160"/>
      <c r="D45" s="160" t="s">
        <v>97</v>
      </c>
      <c r="E45" s="162"/>
      <c r="F45" s="51"/>
      <c r="G45" s="114"/>
      <c r="H45" s="114"/>
      <c r="I45" s="52"/>
      <c r="J45" s="162"/>
      <c r="K45" s="51"/>
      <c r="L45" s="114"/>
      <c r="M45" s="114"/>
      <c r="N45" s="52"/>
      <c r="O45" s="162"/>
      <c r="P45" s="51"/>
      <c r="Q45" s="114"/>
      <c r="R45" s="114"/>
      <c r="S45" s="52"/>
      <c r="T45" s="171" t="s">
        <v>26</v>
      </c>
      <c r="U45" s="172">
        <v>5</v>
      </c>
      <c r="V45" s="124">
        <v>2</v>
      </c>
      <c r="W45" s="124">
        <v>0</v>
      </c>
      <c r="X45" s="173">
        <v>2</v>
      </c>
      <c r="Y45" s="162"/>
      <c r="Z45" s="51"/>
      <c r="AA45" s="114"/>
      <c r="AB45" s="114"/>
      <c r="AC45" s="52"/>
      <c r="AD45" s="162"/>
      <c r="AE45" s="51"/>
      <c r="AF45" s="114"/>
      <c r="AG45" s="114"/>
      <c r="AH45" s="52"/>
      <c r="AI45" s="162"/>
      <c r="AJ45" s="51"/>
      <c r="AK45" s="114"/>
      <c r="AL45" s="114"/>
      <c r="AM45" s="52"/>
      <c r="AN45" s="157" t="str">
        <f t="shared" si="6"/>
        <v>tm</v>
      </c>
      <c r="AO45" s="51">
        <f t="shared" si="7"/>
        <v>5</v>
      </c>
      <c r="AP45" s="51">
        <f t="shared" si="8"/>
        <v>2</v>
      </c>
      <c r="AQ45" s="51">
        <f t="shared" si="9"/>
        <v>0</v>
      </c>
      <c r="AR45" s="51">
        <f t="shared" si="10"/>
        <v>2</v>
      </c>
      <c r="AS45" s="54" t="s">
        <v>27</v>
      </c>
      <c r="AT45" s="54" t="s">
        <v>28</v>
      </c>
    </row>
    <row r="46" spans="1:46" ht="30" customHeight="1" x14ac:dyDescent="0.3">
      <c r="A46" s="110" t="s">
        <v>108</v>
      </c>
      <c r="B46" s="159" t="s">
        <v>109</v>
      </c>
      <c r="C46" s="160"/>
      <c r="D46" s="160"/>
      <c r="E46" s="162"/>
      <c r="F46" s="51"/>
      <c r="G46" s="114"/>
      <c r="H46" s="114"/>
      <c r="I46" s="52"/>
      <c r="J46" s="162"/>
      <c r="K46" s="51"/>
      <c r="L46" s="114"/>
      <c r="M46" s="114"/>
      <c r="N46" s="52"/>
      <c r="O46" s="162"/>
      <c r="P46" s="51"/>
      <c r="Q46" s="114"/>
      <c r="R46" s="114"/>
      <c r="S46" s="52"/>
      <c r="T46" s="171" t="s">
        <v>26</v>
      </c>
      <c r="U46" s="172">
        <v>4</v>
      </c>
      <c r="V46" s="124">
        <v>2</v>
      </c>
      <c r="W46" s="124">
        <v>0</v>
      </c>
      <c r="X46" s="173">
        <v>2</v>
      </c>
      <c r="Y46" s="162"/>
      <c r="Z46" s="51"/>
      <c r="AA46" s="114"/>
      <c r="AB46" s="114"/>
      <c r="AC46" s="52"/>
      <c r="AD46" s="162"/>
      <c r="AE46" s="51"/>
      <c r="AF46" s="114"/>
      <c r="AG46" s="114"/>
      <c r="AH46" s="52"/>
      <c r="AI46" s="162"/>
      <c r="AJ46" s="51"/>
      <c r="AK46" s="114"/>
      <c r="AL46" s="114"/>
      <c r="AM46" s="52"/>
      <c r="AN46" s="157" t="str">
        <f t="shared" si="6"/>
        <v>tm</v>
      </c>
      <c r="AO46" s="51">
        <f t="shared" si="7"/>
        <v>4</v>
      </c>
      <c r="AP46" s="51">
        <f t="shared" si="8"/>
        <v>2</v>
      </c>
      <c r="AQ46" s="51">
        <f t="shared" si="9"/>
        <v>0</v>
      </c>
      <c r="AR46" s="51">
        <f t="shared" si="10"/>
        <v>2</v>
      </c>
      <c r="AS46" s="54" t="s">
        <v>27</v>
      </c>
      <c r="AT46" s="109" t="s">
        <v>75</v>
      </c>
    </row>
    <row r="47" spans="1:46" x14ac:dyDescent="0.3">
      <c r="A47" s="110" t="s">
        <v>110</v>
      </c>
      <c r="B47" s="159" t="s">
        <v>111</v>
      </c>
      <c r="C47" s="160"/>
      <c r="D47" s="160" t="s">
        <v>99</v>
      </c>
      <c r="E47" s="162"/>
      <c r="F47" s="51"/>
      <c r="G47" s="114"/>
      <c r="H47" s="114"/>
      <c r="I47" s="52"/>
      <c r="J47" s="162"/>
      <c r="K47" s="51"/>
      <c r="L47" s="114"/>
      <c r="M47" s="114"/>
      <c r="N47" s="52"/>
      <c r="O47" s="162"/>
      <c r="P47" s="51"/>
      <c r="Q47" s="114"/>
      <c r="R47" s="114"/>
      <c r="S47" s="52"/>
      <c r="T47" s="171" t="s">
        <v>31</v>
      </c>
      <c r="U47" s="172">
        <v>5</v>
      </c>
      <c r="V47" s="124">
        <v>2</v>
      </c>
      <c r="W47" s="124">
        <v>2</v>
      </c>
      <c r="X47" s="173">
        <v>0</v>
      </c>
      <c r="Y47" s="162"/>
      <c r="Z47" s="51"/>
      <c r="AA47" s="114"/>
      <c r="AB47" s="114"/>
      <c r="AC47" s="52"/>
      <c r="AD47" s="162"/>
      <c r="AE47" s="51"/>
      <c r="AF47" s="114"/>
      <c r="AG47" s="114"/>
      <c r="AH47" s="52"/>
      <c r="AI47" s="162"/>
      <c r="AJ47" s="51"/>
      <c r="AK47" s="114"/>
      <c r="AL47" s="114"/>
      <c r="AM47" s="52"/>
      <c r="AN47" s="157" t="str">
        <f t="shared" si="6"/>
        <v>k</v>
      </c>
      <c r="AO47" s="51">
        <f t="shared" si="7"/>
        <v>5</v>
      </c>
      <c r="AP47" s="51">
        <f t="shared" si="8"/>
        <v>2</v>
      </c>
      <c r="AQ47" s="51">
        <f t="shared" si="9"/>
        <v>2</v>
      </c>
      <c r="AR47" s="51">
        <f t="shared" si="10"/>
        <v>0</v>
      </c>
      <c r="AS47" s="54" t="s">
        <v>27</v>
      </c>
      <c r="AT47" s="109" t="s">
        <v>87</v>
      </c>
    </row>
    <row r="48" spans="1:46" x14ac:dyDescent="0.3">
      <c r="A48" s="110" t="s">
        <v>112</v>
      </c>
      <c r="B48" s="159" t="s">
        <v>113</v>
      </c>
      <c r="C48" s="160"/>
      <c r="D48" s="160"/>
      <c r="E48" s="162"/>
      <c r="F48" s="51"/>
      <c r="G48" s="114"/>
      <c r="H48" s="114"/>
      <c r="I48" s="52"/>
      <c r="J48" s="162"/>
      <c r="K48" s="51"/>
      <c r="L48" s="114"/>
      <c r="M48" s="114"/>
      <c r="N48" s="52"/>
      <c r="O48" s="162"/>
      <c r="P48" s="51"/>
      <c r="Q48" s="114"/>
      <c r="R48" s="114"/>
      <c r="S48" s="52"/>
      <c r="T48" s="174" t="s">
        <v>26</v>
      </c>
      <c r="U48" s="175">
        <v>2</v>
      </c>
      <c r="V48" s="176">
        <v>0</v>
      </c>
      <c r="W48" s="176">
        <v>0</v>
      </c>
      <c r="X48" s="177">
        <v>2</v>
      </c>
      <c r="Y48" s="162"/>
      <c r="Z48" s="51"/>
      <c r="AA48" s="114"/>
      <c r="AB48" s="114"/>
      <c r="AC48" s="52"/>
      <c r="AD48" s="162"/>
      <c r="AE48" s="51"/>
      <c r="AF48" s="114"/>
      <c r="AG48" s="114"/>
      <c r="AH48" s="52"/>
      <c r="AI48" s="162"/>
      <c r="AJ48" s="51"/>
      <c r="AK48" s="114"/>
      <c r="AL48" s="114"/>
      <c r="AM48" s="52"/>
      <c r="AN48" s="157" t="str">
        <f t="shared" si="6"/>
        <v>tm</v>
      </c>
      <c r="AO48" s="51">
        <f t="shared" si="7"/>
        <v>2</v>
      </c>
      <c r="AP48" s="51">
        <f t="shared" si="8"/>
        <v>0</v>
      </c>
      <c r="AQ48" s="51">
        <f t="shared" si="9"/>
        <v>0</v>
      </c>
      <c r="AR48" s="51">
        <f t="shared" si="10"/>
        <v>2</v>
      </c>
      <c r="AS48" s="54" t="s">
        <v>27</v>
      </c>
      <c r="AT48" s="109" t="s">
        <v>75</v>
      </c>
    </row>
    <row r="49" spans="1:46" x14ac:dyDescent="0.3">
      <c r="A49" s="110" t="s">
        <v>114</v>
      </c>
      <c r="B49" s="159" t="s">
        <v>115</v>
      </c>
      <c r="C49" s="160"/>
      <c r="D49" s="421"/>
      <c r="E49" s="162"/>
      <c r="F49" s="51"/>
      <c r="G49" s="114"/>
      <c r="H49" s="114"/>
      <c r="I49" s="52"/>
      <c r="J49" s="162"/>
      <c r="K49" s="51"/>
      <c r="L49" s="114"/>
      <c r="M49" s="114"/>
      <c r="N49" s="52"/>
      <c r="O49" s="162"/>
      <c r="P49" s="51"/>
      <c r="Q49" s="114"/>
      <c r="R49" s="114"/>
      <c r="S49" s="52"/>
      <c r="T49" s="171" t="s">
        <v>26</v>
      </c>
      <c r="U49" s="172">
        <v>5</v>
      </c>
      <c r="V49" s="124">
        <v>2</v>
      </c>
      <c r="W49" s="124">
        <v>0</v>
      </c>
      <c r="X49" s="173">
        <v>2</v>
      </c>
      <c r="Y49" s="162"/>
      <c r="Z49" s="51"/>
      <c r="AA49" s="114"/>
      <c r="AB49" s="114"/>
      <c r="AC49" s="52"/>
      <c r="AD49" s="162"/>
      <c r="AE49" s="51"/>
      <c r="AF49" s="114"/>
      <c r="AG49" s="114"/>
      <c r="AH49" s="52"/>
      <c r="AI49" s="162"/>
      <c r="AJ49" s="51"/>
      <c r="AK49" s="114"/>
      <c r="AL49" s="114"/>
      <c r="AM49" s="52"/>
      <c r="AN49" s="157" t="str">
        <f t="shared" si="6"/>
        <v>tm</v>
      </c>
      <c r="AO49" s="51">
        <f t="shared" si="7"/>
        <v>5</v>
      </c>
      <c r="AP49" s="51">
        <f t="shared" si="8"/>
        <v>2</v>
      </c>
      <c r="AQ49" s="51">
        <f t="shared" si="9"/>
        <v>0</v>
      </c>
      <c r="AR49" s="51">
        <f t="shared" si="10"/>
        <v>2</v>
      </c>
      <c r="AS49" s="54" t="s">
        <v>27</v>
      </c>
      <c r="AT49" s="109" t="s">
        <v>116</v>
      </c>
    </row>
    <row r="50" spans="1:46" ht="30" customHeight="1" x14ac:dyDescent="0.3">
      <c r="A50" s="56" t="s">
        <v>117</v>
      </c>
      <c r="B50" s="159" t="s">
        <v>118</v>
      </c>
      <c r="C50" s="160"/>
      <c r="D50" s="421" t="s">
        <v>97</v>
      </c>
      <c r="E50" s="162"/>
      <c r="F50" s="51"/>
      <c r="G50" s="114"/>
      <c r="H50" s="114"/>
      <c r="I50" s="52"/>
      <c r="J50" s="162"/>
      <c r="K50" s="51"/>
      <c r="L50" s="114"/>
      <c r="M50" s="114"/>
      <c r="N50" s="52"/>
      <c r="O50" s="162"/>
      <c r="P50" s="51"/>
      <c r="Q50" s="114"/>
      <c r="R50" s="114"/>
      <c r="S50" s="52"/>
      <c r="T50" s="162"/>
      <c r="U50" s="51"/>
      <c r="V50" s="114"/>
      <c r="W50" s="114"/>
      <c r="X50" s="52"/>
      <c r="Y50" s="179" t="s">
        <v>31</v>
      </c>
      <c r="Z50" s="180">
        <v>5</v>
      </c>
      <c r="AA50" s="181">
        <v>2</v>
      </c>
      <c r="AB50" s="181">
        <v>0</v>
      </c>
      <c r="AC50" s="182">
        <v>2</v>
      </c>
      <c r="AD50" s="162"/>
      <c r="AE50" s="51"/>
      <c r="AF50" s="114"/>
      <c r="AG50" s="114"/>
      <c r="AH50" s="52"/>
      <c r="AI50" s="162"/>
      <c r="AJ50" s="51"/>
      <c r="AK50" s="114"/>
      <c r="AL50" s="114"/>
      <c r="AM50" s="52"/>
      <c r="AN50" s="157" t="str">
        <f t="shared" si="6"/>
        <v>k</v>
      </c>
      <c r="AO50" s="51">
        <f t="shared" si="7"/>
        <v>5</v>
      </c>
      <c r="AP50" s="51">
        <f t="shared" si="8"/>
        <v>2</v>
      </c>
      <c r="AQ50" s="51">
        <f t="shared" si="9"/>
        <v>0</v>
      </c>
      <c r="AR50" s="51">
        <f t="shared" si="10"/>
        <v>2</v>
      </c>
      <c r="AS50" s="54" t="s">
        <v>27</v>
      </c>
      <c r="AT50" s="109" t="s">
        <v>119</v>
      </c>
    </row>
    <row r="51" spans="1:46" ht="30" customHeight="1" x14ac:dyDescent="0.3">
      <c r="A51" s="110" t="s">
        <v>120</v>
      </c>
      <c r="B51" s="159" t="s">
        <v>121</v>
      </c>
      <c r="C51" s="160"/>
      <c r="D51" s="160"/>
      <c r="E51" s="162"/>
      <c r="F51" s="51"/>
      <c r="G51" s="114"/>
      <c r="H51" s="114"/>
      <c r="I51" s="52"/>
      <c r="J51" s="162"/>
      <c r="K51" s="51"/>
      <c r="L51" s="114"/>
      <c r="M51" s="114"/>
      <c r="N51" s="52"/>
      <c r="O51" s="162"/>
      <c r="P51" s="51"/>
      <c r="Q51" s="114"/>
      <c r="R51" s="114"/>
      <c r="S51" s="52"/>
      <c r="T51" s="162"/>
      <c r="U51" s="51"/>
      <c r="V51" s="114"/>
      <c r="W51" s="114"/>
      <c r="X51" s="52"/>
      <c r="Y51" s="179" t="s">
        <v>31</v>
      </c>
      <c r="Z51" s="180">
        <v>5</v>
      </c>
      <c r="AA51" s="181">
        <v>2</v>
      </c>
      <c r="AB51" s="181">
        <v>0</v>
      </c>
      <c r="AC51" s="182">
        <v>2</v>
      </c>
      <c r="AD51" s="162"/>
      <c r="AE51" s="51"/>
      <c r="AF51" s="114"/>
      <c r="AG51" s="114"/>
      <c r="AH51" s="52"/>
      <c r="AI51" s="162"/>
      <c r="AJ51" s="51"/>
      <c r="AK51" s="114"/>
      <c r="AL51" s="114"/>
      <c r="AM51" s="52"/>
      <c r="AN51" s="157" t="str">
        <f t="shared" si="6"/>
        <v>k</v>
      </c>
      <c r="AO51" s="51">
        <f t="shared" si="7"/>
        <v>5</v>
      </c>
      <c r="AP51" s="51">
        <f t="shared" si="8"/>
        <v>2</v>
      </c>
      <c r="AQ51" s="51">
        <f t="shared" si="9"/>
        <v>0</v>
      </c>
      <c r="AR51" s="51">
        <f t="shared" si="10"/>
        <v>2</v>
      </c>
      <c r="AS51" s="54" t="s">
        <v>27</v>
      </c>
      <c r="AT51" s="109" t="s">
        <v>84</v>
      </c>
    </row>
    <row r="52" spans="1:46" ht="15.75" customHeight="1" thickBot="1" x14ac:dyDescent="0.35">
      <c r="A52" s="432" t="s">
        <v>122</v>
      </c>
      <c r="B52" s="184" t="s">
        <v>123</v>
      </c>
      <c r="C52" s="185">
        <v>120</v>
      </c>
      <c r="D52" s="294"/>
      <c r="E52" s="423"/>
      <c r="F52" s="218"/>
      <c r="G52" s="219"/>
      <c r="H52" s="219"/>
      <c r="I52" s="220"/>
      <c r="J52" s="162"/>
      <c r="K52" s="51"/>
      <c r="L52" s="114"/>
      <c r="M52" s="114"/>
      <c r="N52" s="52"/>
      <c r="O52" s="162"/>
      <c r="P52" s="51"/>
      <c r="Q52" s="114"/>
      <c r="R52" s="114"/>
      <c r="S52" s="52"/>
      <c r="T52" s="162"/>
      <c r="U52" s="51"/>
      <c r="V52" s="114"/>
      <c r="W52" s="114"/>
      <c r="X52" s="52"/>
      <c r="Y52" s="162"/>
      <c r="Z52" s="51"/>
      <c r="AA52" s="114"/>
      <c r="AB52" s="114"/>
      <c r="AC52" s="52"/>
      <c r="AD52" s="191" t="s">
        <v>31</v>
      </c>
      <c r="AE52" s="192">
        <v>5</v>
      </c>
      <c r="AF52" s="193">
        <v>0</v>
      </c>
      <c r="AG52" s="193">
        <v>0</v>
      </c>
      <c r="AH52" s="194">
        <v>2</v>
      </c>
      <c r="AI52" s="3"/>
      <c r="AJ52" s="3"/>
      <c r="AK52" s="3"/>
      <c r="AL52" s="3"/>
      <c r="AM52" s="3"/>
      <c r="AN52" s="157" t="str">
        <f t="shared" si="6"/>
        <v>k</v>
      </c>
      <c r="AO52" s="51">
        <f t="shared" si="7"/>
        <v>5</v>
      </c>
      <c r="AP52" s="51">
        <f t="shared" si="8"/>
        <v>0</v>
      </c>
      <c r="AQ52" s="51">
        <f t="shared" si="9"/>
        <v>0</v>
      </c>
      <c r="AR52" s="51">
        <f t="shared" si="10"/>
        <v>2</v>
      </c>
      <c r="AS52" s="54" t="s">
        <v>27</v>
      </c>
      <c r="AT52" s="195" t="s">
        <v>124</v>
      </c>
    </row>
    <row r="53" spans="1:46" ht="30.75" customHeight="1" thickBot="1" x14ac:dyDescent="0.35">
      <c r="A53" s="82"/>
      <c r="B53" s="83" t="s">
        <v>125</v>
      </c>
      <c r="C53" s="84"/>
      <c r="D53" s="85"/>
      <c r="E53" s="88"/>
      <c r="F53" s="89">
        <f>SUM(F33:F52)</f>
        <v>17</v>
      </c>
      <c r="G53" s="89">
        <f>SUM(G33:G52)</f>
        <v>4</v>
      </c>
      <c r="H53" s="89">
        <f>SUM(H33:H52)</f>
        <v>2</v>
      </c>
      <c r="I53" s="89">
        <f>SUM(I33:I52)</f>
        <v>8</v>
      </c>
      <c r="J53" s="88"/>
      <c r="K53" s="89">
        <f>SUM(K33:K52)</f>
        <v>10</v>
      </c>
      <c r="L53" s="89">
        <f>SUM(L33:L52)</f>
        <v>4</v>
      </c>
      <c r="M53" s="89">
        <f>SUM(M33:M52)</f>
        <v>2</v>
      </c>
      <c r="N53" s="89">
        <f>SUM(N33:N52)</f>
        <v>4</v>
      </c>
      <c r="O53" s="88"/>
      <c r="P53" s="89">
        <f>SUM(P33:P52)</f>
        <v>21</v>
      </c>
      <c r="Q53" s="89">
        <f>SUM(Q33:Q52)</f>
        <v>10</v>
      </c>
      <c r="R53" s="89">
        <f>SUM(R33:R52)</f>
        <v>2</v>
      </c>
      <c r="S53" s="89">
        <f>SUM(S33:S52)</f>
        <v>6</v>
      </c>
      <c r="T53" s="88"/>
      <c r="U53" s="89">
        <f>SUM(U33:U52)</f>
        <v>21</v>
      </c>
      <c r="V53" s="89">
        <f>SUM(V33:V52)</f>
        <v>8</v>
      </c>
      <c r="W53" s="89">
        <f>SUM(W33:W52)</f>
        <v>2</v>
      </c>
      <c r="X53" s="89">
        <f>SUM(X33:X52)</f>
        <v>8</v>
      </c>
      <c r="Y53" s="88"/>
      <c r="Z53" s="89">
        <f>SUM(Z33:Z52)</f>
        <v>10</v>
      </c>
      <c r="AA53" s="89">
        <f>SUM(AA33:AA52)</f>
        <v>4</v>
      </c>
      <c r="AB53" s="89">
        <f>SUM(AB33:AB52)</f>
        <v>0</v>
      </c>
      <c r="AC53" s="89">
        <f>SUM(AC33:AC52)</f>
        <v>4</v>
      </c>
      <c r="AD53" s="88"/>
      <c r="AE53" s="89">
        <f>SUM(AE33:AE52)</f>
        <v>5</v>
      </c>
      <c r="AF53" s="89">
        <f>SUM(AF33:AF52)</f>
        <v>0</v>
      </c>
      <c r="AG53" s="89">
        <f>SUM(AG33:AG52)</f>
        <v>0</v>
      </c>
      <c r="AH53" s="89">
        <f>SUM(AH33:AH52)</f>
        <v>2</v>
      </c>
      <c r="AI53" s="88"/>
      <c r="AJ53" s="89">
        <f>SUM(AJ33:AJ52)</f>
        <v>0</v>
      </c>
      <c r="AK53" s="89">
        <f>SUM(AK33:AK52)</f>
        <v>0</v>
      </c>
      <c r="AL53" s="89">
        <f>SUM(AL33:AL52)</f>
        <v>0</v>
      </c>
      <c r="AM53" s="89">
        <f>SUM(AM33:AM52)</f>
        <v>0</v>
      </c>
      <c r="AN53" s="88"/>
      <c r="AO53" s="89">
        <f>SUM(AO33:AO52)</f>
        <v>84</v>
      </c>
      <c r="AP53" s="89">
        <f>SUM(AP33:AP52)</f>
        <v>30</v>
      </c>
      <c r="AQ53" s="89">
        <f>SUM(AQ33:AQ52)</f>
        <v>8</v>
      </c>
      <c r="AR53" s="89">
        <f>SUM(AR33:AR52)</f>
        <v>32</v>
      </c>
      <c r="AS53" s="90"/>
      <c r="AT53" s="197"/>
    </row>
    <row r="54" spans="1:46" x14ac:dyDescent="0.3">
      <c r="A54" s="131"/>
      <c r="B54" s="132"/>
      <c r="C54" s="133"/>
      <c r="D54" s="134"/>
      <c r="E54" s="135"/>
      <c r="F54" s="135"/>
      <c r="G54" s="135"/>
      <c r="H54" s="135"/>
      <c r="I54" s="135"/>
      <c r="J54" s="135"/>
      <c r="K54" s="135"/>
      <c r="L54" s="135"/>
      <c r="M54" s="135"/>
      <c r="N54" s="135"/>
      <c r="O54" s="135"/>
      <c r="P54" s="135"/>
      <c r="Q54" s="135"/>
      <c r="R54" s="135"/>
      <c r="S54" s="135"/>
      <c r="T54" s="135"/>
      <c r="U54" s="135"/>
      <c r="V54" s="135"/>
      <c r="W54" s="135"/>
      <c r="X54" s="135"/>
      <c r="Y54" s="135"/>
      <c r="Z54" s="135"/>
      <c r="AA54" s="135"/>
      <c r="AB54" s="135"/>
      <c r="AC54" s="135"/>
      <c r="AD54" s="135"/>
      <c r="AE54" s="135"/>
      <c r="AF54" s="135"/>
      <c r="AG54" s="135"/>
      <c r="AH54" s="135"/>
      <c r="AI54" s="135"/>
      <c r="AJ54" s="135"/>
      <c r="AK54" s="135"/>
      <c r="AL54" s="135"/>
      <c r="AM54" s="135"/>
      <c r="AN54" s="135"/>
      <c r="AO54" s="135"/>
      <c r="AP54" s="135"/>
      <c r="AQ54" s="135"/>
      <c r="AR54" s="135"/>
      <c r="AS54" s="3"/>
      <c r="AT54" s="3"/>
    </row>
    <row r="55" spans="1:46" x14ac:dyDescent="0.3">
      <c r="A55" s="490" t="s">
        <v>126</v>
      </c>
      <c r="B55" s="491"/>
      <c r="C55" s="491"/>
      <c r="D55" s="491"/>
      <c r="E55" s="491"/>
      <c r="F55" s="491"/>
      <c r="G55" s="491"/>
      <c r="H55" s="491"/>
      <c r="I55" s="491"/>
      <c r="J55" s="491"/>
      <c r="K55" s="491"/>
      <c r="L55" s="491"/>
      <c r="M55" s="491"/>
      <c r="N55" s="491"/>
      <c r="O55" s="491"/>
      <c r="P55" s="491"/>
      <c r="Q55" s="491"/>
      <c r="R55" s="491"/>
      <c r="S55" s="491"/>
      <c r="T55" s="491"/>
      <c r="U55" s="491"/>
      <c r="V55" s="491"/>
      <c r="W55" s="491"/>
      <c r="X55" s="491"/>
      <c r="Y55" s="491"/>
      <c r="Z55" s="491"/>
      <c r="AA55" s="491"/>
      <c r="AB55" s="491"/>
      <c r="AC55" s="491"/>
      <c r="AD55" s="491"/>
      <c r="AE55" s="491"/>
      <c r="AF55" s="491"/>
      <c r="AG55" s="491"/>
      <c r="AH55" s="491"/>
      <c r="AI55" s="491"/>
      <c r="AJ55" s="491"/>
      <c r="AK55" s="491"/>
      <c r="AL55" s="491"/>
      <c r="AM55" s="491"/>
      <c r="AN55" s="491"/>
      <c r="AO55" s="491"/>
      <c r="AP55" s="491"/>
      <c r="AQ55" s="491"/>
      <c r="AR55" s="491"/>
      <c r="AS55" s="3"/>
      <c r="AT55" s="3"/>
    </row>
    <row r="56" spans="1:46" ht="15.75" customHeight="1" thickBot="1" x14ac:dyDescent="0.35">
      <c r="A56" s="198" t="s">
        <v>127</v>
      </c>
      <c r="B56" s="93"/>
      <c r="C56" s="94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3"/>
      <c r="AT56" s="3"/>
    </row>
    <row r="57" spans="1:46" ht="15.75" customHeight="1" thickBot="1" x14ac:dyDescent="0.35">
      <c r="A57" s="10"/>
      <c r="B57" s="10"/>
      <c r="C57" s="95"/>
      <c r="D57" s="95"/>
      <c r="E57" s="537" t="s">
        <v>5</v>
      </c>
      <c r="F57" s="510"/>
      <c r="G57" s="510"/>
      <c r="H57" s="510"/>
      <c r="I57" s="511"/>
      <c r="J57" s="524" t="s">
        <v>6</v>
      </c>
      <c r="K57" s="510"/>
      <c r="L57" s="510"/>
      <c r="M57" s="510"/>
      <c r="N57" s="511"/>
      <c r="O57" s="541" t="s">
        <v>7</v>
      </c>
      <c r="P57" s="510"/>
      <c r="Q57" s="510"/>
      <c r="R57" s="510"/>
      <c r="S57" s="511"/>
      <c r="T57" s="531" t="s">
        <v>8</v>
      </c>
      <c r="U57" s="510"/>
      <c r="V57" s="510"/>
      <c r="W57" s="510"/>
      <c r="X57" s="511"/>
      <c r="Y57" s="534" t="s">
        <v>9</v>
      </c>
      <c r="Z57" s="510"/>
      <c r="AA57" s="510"/>
      <c r="AB57" s="510"/>
      <c r="AC57" s="511"/>
      <c r="AD57" s="543" t="s">
        <v>10</v>
      </c>
      <c r="AE57" s="510"/>
      <c r="AF57" s="510"/>
      <c r="AG57" s="510"/>
      <c r="AH57" s="511"/>
      <c r="AI57" s="536" t="s">
        <v>11</v>
      </c>
      <c r="AJ57" s="510"/>
      <c r="AK57" s="510"/>
      <c r="AL57" s="510"/>
      <c r="AM57" s="510"/>
      <c r="AN57" s="509" t="s">
        <v>12</v>
      </c>
      <c r="AO57" s="510"/>
      <c r="AP57" s="510"/>
      <c r="AQ57" s="510"/>
      <c r="AR57" s="511"/>
      <c r="AS57" s="10"/>
      <c r="AT57" s="10"/>
    </row>
    <row r="58" spans="1:46" ht="45.75" customHeight="1" thickBot="1" x14ac:dyDescent="0.35">
      <c r="A58" s="136" t="s">
        <v>13</v>
      </c>
      <c r="B58" s="137" t="s">
        <v>14</v>
      </c>
      <c r="C58" s="138" t="s">
        <v>15</v>
      </c>
      <c r="D58" s="138" t="s">
        <v>16</v>
      </c>
      <c r="E58" s="440" t="s">
        <v>17</v>
      </c>
      <c r="F58" s="384" t="s">
        <v>18</v>
      </c>
      <c r="G58" s="384" t="s">
        <v>19</v>
      </c>
      <c r="H58" s="384" t="s">
        <v>20</v>
      </c>
      <c r="I58" s="364" t="s">
        <v>21</v>
      </c>
      <c r="J58" s="403" t="s">
        <v>17</v>
      </c>
      <c r="K58" s="367" t="s">
        <v>18</v>
      </c>
      <c r="L58" s="367" t="s">
        <v>19</v>
      </c>
      <c r="M58" s="367" t="s">
        <v>20</v>
      </c>
      <c r="N58" s="404" t="s">
        <v>21</v>
      </c>
      <c r="O58" s="405" t="s">
        <v>17</v>
      </c>
      <c r="P58" s="406" t="s">
        <v>18</v>
      </c>
      <c r="Q58" s="406" t="s">
        <v>19</v>
      </c>
      <c r="R58" s="406" t="s">
        <v>20</v>
      </c>
      <c r="S58" s="370" t="s">
        <v>21</v>
      </c>
      <c r="T58" s="407" t="s">
        <v>17</v>
      </c>
      <c r="U58" s="373" t="s">
        <v>18</v>
      </c>
      <c r="V58" s="373" t="s">
        <v>19</v>
      </c>
      <c r="W58" s="373" t="s">
        <v>20</v>
      </c>
      <c r="X58" s="408" t="s">
        <v>21</v>
      </c>
      <c r="Y58" s="409" t="s">
        <v>17</v>
      </c>
      <c r="Z58" s="410" t="s">
        <v>18</v>
      </c>
      <c r="AA58" s="410" t="s">
        <v>19</v>
      </c>
      <c r="AB58" s="410" t="s">
        <v>20</v>
      </c>
      <c r="AC58" s="376" t="s">
        <v>21</v>
      </c>
      <c r="AD58" s="411" t="s">
        <v>17</v>
      </c>
      <c r="AE58" s="379" t="s">
        <v>18</v>
      </c>
      <c r="AF58" s="379" t="s">
        <v>19</v>
      </c>
      <c r="AG58" s="379" t="s">
        <v>20</v>
      </c>
      <c r="AH58" s="412" t="s">
        <v>21</v>
      </c>
      <c r="AI58" s="413" t="s">
        <v>17</v>
      </c>
      <c r="AJ58" s="414" t="s">
        <v>18</v>
      </c>
      <c r="AK58" s="414" t="s">
        <v>19</v>
      </c>
      <c r="AL58" s="414" t="s">
        <v>20</v>
      </c>
      <c r="AM58" s="414" t="s">
        <v>21</v>
      </c>
      <c r="AN58" s="383" t="s">
        <v>17</v>
      </c>
      <c r="AO58" s="384" t="s">
        <v>18</v>
      </c>
      <c r="AP58" s="384" t="s">
        <v>19</v>
      </c>
      <c r="AQ58" s="384" t="s">
        <v>20</v>
      </c>
      <c r="AR58" s="364" t="s">
        <v>21</v>
      </c>
      <c r="AS58" s="10"/>
      <c r="AT58" s="10"/>
    </row>
    <row r="59" spans="1:46" ht="30" customHeight="1" x14ac:dyDescent="0.3">
      <c r="A59" s="38"/>
      <c r="B59" s="444" t="s">
        <v>128</v>
      </c>
      <c r="C59" s="445">
        <v>100</v>
      </c>
      <c r="D59" s="446" t="s">
        <v>129</v>
      </c>
      <c r="E59" s="157"/>
      <c r="F59" s="64"/>
      <c r="G59" s="108"/>
      <c r="H59" s="108"/>
      <c r="I59" s="65"/>
      <c r="J59" s="50"/>
      <c r="K59" s="64"/>
      <c r="L59" s="108"/>
      <c r="M59" s="108"/>
      <c r="N59" s="65"/>
      <c r="O59" s="50"/>
      <c r="P59" s="64"/>
      <c r="Q59" s="108"/>
      <c r="R59" s="108"/>
      <c r="S59" s="65"/>
      <c r="T59" s="50"/>
      <c r="U59" s="64"/>
      <c r="V59" s="108"/>
      <c r="W59" s="108"/>
      <c r="X59" s="65"/>
      <c r="Y59" s="207" t="s">
        <v>26</v>
      </c>
      <c r="Z59" s="208">
        <v>5</v>
      </c>
      <c r="AA59" s="208">
        <v>2</v>
      </c>
      <c r="AB59" s="208">
        <v>0</v>
      </c>
      <c r="AC59" s="209">
        <v>2</v>
      </c>
      <c r="AD59" s="50"/>
      <c r="AE59" s="64"/>
      <c r="AF59" s="108"/>
      <c r="AG59" s="108"/>
      <c r="AH59" s="65"/>
      <c r="AI59" s="50"/>
      <c r="AJ59" s="64"/>
      <c r="AK59" s="108"/>
      <c r="AL59" s="108"/>
      <c r="AM59" s="65"/>
      <c r="AN59" s="157" t="str">
        <f t="shared" ref="AN59:AN66" si="11">IF(E59&lt;&gt;"",E59,IF(J59&lt;&gt;"",J59,IF(O59&lt;&gt;"",O59,IF(T59&lt;&gt;"",T59,IF(Y59&lt;&gt;"",Y59,IF(AD59&lt;&gt;"",AD59,IF(AI59&lt;&gt;"",AI59,"")))))))</f>
        <v>tm</v>
      </c>
      <c r="AO59" s="64">
        <f t="shared" ref="AO59:AR66" si="12">SUM(F59,K59,P59,U59,Z59,AE59,AJ59)</f>
        <v>5</v>
      </c>
      <c r="AP59" s="64">
        <f t="shared" si="12"/>
        <v>2</v>
      </c>
      <c r="AQ59" s="64">
        <f t="shared" si="12"/>
        <v>0</v>
      </c>
      <c r="AR59" s="108">
        <f t="shared" si="12"/>
        <v>2</v>
      </c>
      <c r="AS59" s="3"/>
      <c r="AT59" s="3"/>
    </row>
    <row r="60" spans="1:46" ht="30" customHeight="1" x14ac:dyDescent="0.3">
      <c r="A60" s="38"/>
      <c r="B60" s="201" t="s">
        <v>130</v>
      </c>
      <c r="C60" s="119">
        <v>100</v>
      </c>
      <c r="D60" s="202" t="s">
        <v>129</v>
      </c>
      <c r="E60" s="210"/>
      <c r="F60" s="51"/>
      <c r="G60" s="114"/>
      <c r="H60" s="114"/>
      <c r="I60" s="52"/>
      <c r="J60" s="162"/>
      <c r="K60" s="51"/>
      <c r="L60" s="114"/>
      <c r="M60" s="114"/>
      <c r="N60" s="52"/>
      <c r="O60" s="162"/>
      <c r="P60" s="51"/>
      <c r="Q60" s="114"/>
      <c r="R60" s="114"/>
      <c r="S60" s="52"/>
      <c r="T60" s="162"/>
      <c r="U60" s="51"/>
      <c r="V60" s="114"/>
      <c r="W60" s="114"/>
      <c r="X60" s="52"/>
      <c r="Y60" s="211" t="s">
        <v>26</v>
      </c>
      <c r="Z60" s="212">
        <v>5</v>
      </c>
      <c r="AA60" s="212">
        <v>2</v>
      </c>
      <c r="AB60" s="212">
        <v>0</v>
      </c>
      <c r="AC60" s="213">
        <v>2</v>
      </c>
      <c r="AD60" s="162"/>
      <c r="AE60" s="51"/>
      <c r="AF60" s="114"/>
      <c r="AG60" s="114"/>
      <c r="AH60" s="52"/>
      <c r="AI60" s="162"/>
      <c r="AJ60" s="51"/>
      <c r="AK60" s="114"/>
      <c r="AL60" s="114"/>
      <c r="AM60" s="52"/>
      <c r="AN60" s="157" t="str">
        <f t="shared" si="11"/>
        <v>tm</v>
      </c>
      <c r="AO60" s="64">
        <f t="shared" si="12"/>
        <v>5</v>
      </c>
      <c r="AP60" s="64">
        <f t="shared" si="12"/>
        <v>2</v>
      </c>
      <c r="AQ60" s="64">
        <f t="shared" si="12"/>
        <v>0</v>
      </c>
      <c r="AR60" s="114">
        <f t="shared" si="12"/>
        <v>2</v>
      </c>
      <c r="AS60" s="3"/>
      <c r="AT60" s="3"/>
    </row>
    <row r="61" spans="1:46" ht="30" customHeight="1" x14ac:dyDescent="0.3">
      <c r="A61" s="38"/>
      <c r="B61" s="201" t="s">
        <v>131</v>
      </c>
      <c r="C61" s="119">
        <v>100</v>
      </c>
      <c r="D61" s="202" t="s">
        <v>129</v>
      </c>
      <c r="E61" s="210"/>
      <c r="F61" s="51"/>
      <c r="G61" s="114"/>
      <c r="H61" s="114"/>
      <c r="I61" s="52"/>
      <c r="J61" s="162"/>
      <c r="K61" s="51"/>
      <c r="L61" s="114"/>
      <c r="M61" s="114"/>
      <c r="N61" s="52"/>
      <c r="O61" s="162"/>
      <c r="P61" s="51"/>
      <c r="Q61" s="114"/>
      <c r="R61" s="114"/>
      <c r="S61" s="52"/>
      <c r="T61" s="162"/>
      <c r="U61" s="51"/>
      <c r="V61" s="114"/>
      <c r="W61" s="114"/>
      <c r="X61" s="52"/>
      <c r="Y61" s="211" t="s">
        <v>26</v>
      </c>
      <c r="Z61" s="212">
        <v>5</v>
      </c>
      <c r="AA61" s="212">
        <v>2</v>
      </c>
      <c r="AB61" s="212">
        <v>0</v>
      </c>
      <c r="AC61" s="213">
        <v>2</v>
      </c>
      <c r="AD61" s="162"/>
      <c r="AE61" s="51"/>
      <c r="AF61" s="114"/>
      <c r="AG61" s="114"/>
      <c r="AH61" s="52"/>
      <c r="AI61" s="162"/>
      <c r="AJ61" s="51"/>
      <c r="AK61" s="114"/>
      <c r="AL61" s="114"/>
      <c r="AM61" s="52"/>
      <c r="AN61" s="157" t="str">
        <f t="shared" si="11"/>
        <v>tm</v>
      </c>
      <c r="AO61" s="64">
        <f t="shared" si="12"/>
        <v>5</v>
      </c>
      <c r="AP61" s="64">
        <f t="shared" si="12"/>
        <v>2</v>
      </c>
      <c r="AQ61" s="64">
        <f t="shared" si="12"/>
        <v>0</v>
      </c>
      <c r="AR61" s="114">
        <f t="shared" si="12"/>
        <v>2</v>
      </c>
      <c r="AS61" s="3"/>
      <c r="AT61" s="3"/>
    </row>
    <row r="62" spans="1:46" ht="30" customHeight="1" x14ac:dyDescent="0.3">
      <c r="A62" s="38"/>
      <c r="B62" s="201" t="s">
        <v>132</v>
      </c>
      <c r="C62" s="119">
        <v>100</v>
      </c>
      <c r="D62" s="202" t="s">
        <v>129</v>
      </c>
      <c r="E62" s="210"/>
      <c r="F62" s="51"/>
      <c r="G62" s="114"/>
      <c r="H62" s="114"/>
      <c r="I62" s="52"/>
      <c r="J62" s="162"/>
      <c r="K62" s="51"/>
      <c r="L62" s="114"/>
      <c r="M62" s="114"/>
      <c r="N62" s="52"/>
      <c r="O62" s="162"/>
      <c r="P62" s="51"/>
      <c r="Q62" s="114"/>
      <c r="R62" s="114"/>
      <c r="S62" s="52"/>
      <c r="T62" s="162"/>
      <c r="U62" s="51"/>
      <c r="V62" s="114"/>
      <c r="W62" s="114"/>
      <c r="X62" s="52"/>
      <c r="Y62" s="211" t="s">
        <v>26</v>
      </c>
      <c r="Z62" s="212">
        <v>5</v>
      </c>
      <c r="AA62" s="212">
        <v>2</v>
      </c>
      <c r="AB62" s="212">
        <v>0</v>
      </c>
      <c r="AC62" s="213">
        <v>2</v>
      </c>
      <c r="AD62" s="187"/>
      <c r="AE62" s="188"/>
      <c r="AF62" s="189"/>
      <c r="AG62" s="189"/>
      <c r="AH62" s="190"/>
      <c r="AI62" s="162"/>
      <c r="AJ62" s="51"/>
      <c r="AK62" s="114"/>
      <c r="AL62" s="114"/>
      <c r="AM62" s="52"/>
      <c r="AN62" s="157" t="str">
        <f t="shared" si="11"/>
        <v>tm</v>
      </c>
      <c r="AO62" s="64">
        <f t="shared" si="12"/>
        <v>5</v>
      </c>
      <c r="AP62" s="64">
        <f t="shared" si="12"/>
        <v>2</v>
      </c>
      <c r="AQ62" s="64">
        <f t="shared" si="12"/>
        <v>0</v>
      </c>
      <c r="AR62" s="114">
        <f t="shared" si="12"/>
        <v>2</v>
      </c>
      <c r="AS62" s="3"/>
      <c r="AT62" s="3"/>
    </row>
    <row r="63" spans="1:46" ht="30" customHeight="1" x14ac:dyDescent="0.3">
      <c r="A63" s="38"/>
      <c r="B63" s="201" t="s">
        <v>133</v>
      </c>
      <c r="C63" s="119">
        <v>100</v>
      </c>
      <c r="D63" s="202" t="s">
        <v>129</v>
      </c>
      <c r="E63" s="210"/>
      <c r="F63" s="51"/>
      <c r="G63" s="114"/>
      <c r="H63" s="114"/>
      <c r="I63" s="52"/>
      <c r="J63" s="162"/>
      <c r="K63" s="51"/>
      <c r="L63" s="114"/>
      <c r="M63" s="114"/>
      <c r="N63" s="52"/>
      <c r="O63" s="162"/>
      <c r="P63" s="51"/>
      <c r="Q63" s="114"/>
      <c r="R63" s="114"/>
      <c r="S63" s="52"/>
      <c r="T63" s="162"/>
      <c r="U63" s="51"/>
      <c r="V63" s="114"/>
      <c r="W63" s="114"/>
      <c r="X63" s="52"/>
      <c r="Y63" s="50"/>
      <c r="Z63" s="64"/>
      <c r="AA63" s="108"/>
      <c r="AB63" s="108"/>
      <c r="AC63" s="65"/>
      <c r="AD63" s="214" t="s">
        <v>26</v>
      </c>
      <c r="AE63" s="215">
        <v>5</v>
      </c>
      <c r="AF63" s="215">
        <v>2</v>
      </c>
      <c r="AG63" s="215">
        <v>0</v>
      </c>
      <c r="AH63" s="216">
        <v>2</v>
      </c>
      <c r="AI63" s="162"/>
      <c r="AJ63" s="51"/>
      <c r="AK63" s="114"/>
      <c r="AL63" s="114"/>
      <c r="AM63" s="52"/>
      <c r="AN63" s="157" t="str">
        <f t="shared" si="11"/>
        <v>tm</v>
      </c>
      <c r="AO63" s="64">
        <f t="shared" si="12"/>
        <v>5</v>
      </c>
      <c r="AP63" s="64">
        <f t="shared" si="12"/>
        <v>2</v>
      </c>
      <c r="AQ63" s="64">
        <f t="shared" si="12"/>
        <v>0</v>
      </c>
      <c r="AR63" s="114">
        <f t="shared" si="12"/>
        <v>2</v>
      </c>
      <c r="AS63" s="3"/>
      <c r="AT63" s="3"/>
    </row>
    <row r="64" spans="1:46" ht="30" customHeight="1" x14ac:dyDescent="0.3">
      <c r="A64" s="38"/>
      <c r="B64" s="201" t="s">
        <v>134</v>
      </c>
      <c r="C64" s="119">
        <v>100</v>
      </c>
      <c r="D64" s="202" t="s">
        <v>129</v>
      </c>
      <c r="E64" s="210"/>
      <c r="F64" s="51"/>
      <c r="G64" s="114"/>
      <c r="H64" s="114"/>
      <c r="I64" s="52"/>
      <c r="J64" s="162"/>
      <c r="K64" s="51"/>
      <c r="L64" s="114"/>
      <c r="M64" s="114"/>
      <c r="N64" s="52"/>
      <c r="O64" s="162"/>
      <c r="P64" s="51"/>
      <c r="Q64" s="114"/>
      <c r="R64" s="114"/>
      <c r="S64" s="52"/>
      <c r="T64" s="162"/>
      <c r="U64" s="51"/>
      <c r="V64" s="114"/>
      <c r="W64" s="114"/>
      <c r="X64" s="52"/>
      <c r="Y64" s="50"/>
      <c r="Z64" s="64"/>
      <c r="AA64" s="108"/>
      <c r="AB64" s="108"/>
      <c r="AC64" s="65"/>
      <c r="AD64" s="214" t="s">
        <v>26</v>
      </c>
      <c r="AE64" s="215">
        <v>5</v>
      </c>
      <c r="AF64" s="215">
        <v>2</v>
      </c>
      <c r="AG64" s="215">
        <v>0</v>
      </c>
      <c r="AH64" s="216">
        <v>2</v>
      </c>
      <c r="AI64" s="162"/>
      <c r="AJ64" s="51"/>
      <c r="AK64" s="114"/>
      <c r="AL64" s="114"/>
      <c r="AM64" s="52"/>
      <c r="AN64" s="157" t="str">
        <f t="shared" si="11"/>
        <v>tm</v>
      </c>
      <c r="AO64" s="64">
        <f t="shared" si="12"/>
        <v>5</v>
      </c>
      <c r="AP64" s="64">
        <f t="shared" si="12"/>
        <v>2</v>
      </c>
      <c r="AQ64" s="64">
        <f t="shared" si="12"/>
        <v>0</v>
      </c>
      <c r="AR64" s="114">
        <f t="shared" si="12"/>
        <v>2</v>
      </c>
      <c r="AS64" s="3"/>
      <c r="AT64" s="3"/>
    </row>
    <row r="65" spans="1:46" ht="30" customHeight="1" x14ac:dyDescent="0.3">
      <c r="A65" s="38"/>
      <c r="B65" s="201" t="s">
        <v>135</v>
      </c>
      <c r="C65" s="119">
        <v>100</v>
      </c>
      <c r="D65" s="202" t="s">
        <v>129</v>
      </c>
      <c r="E65" s="210"/>
      <c r="F65" s="51"/>
      <c r="G65" s="114"/>
      <c r="H65" s="114"/>
      <c r="I65" s="52"/>
      <c r="J65" s="162"/>
      <c r="K65" s="51"/>
      <c r="L65" s="114"/>
      <c r="M65" s="114"/>
      <c r="N65" s="52"/>
      <c r="O65" s="162"/>
      <c r="P65" s="51"/>
      <c r="Q65" s="114"/>
      <c r="R65" s="114"/>
      <c r="S65" s="52"/>
      <c r="T65" s="162"/>
      <c r="U65" s="51"/>
      <c r="V65" s="114"/>
      <c r="W65" s="114"/>
      <c r="X65" s="52"/>
      <c r="Y65" s="162"/>
      <c r="Z65" s="51"/>
      <c r="AA65" s="114"/>
      <c r="AB65" s="114"/>
      <c r="AC65" s="52"/>
      <c r="AD65" s="214" t="s">
        <v>26</v>
      </c>
      <c r="AE65" s="215">
        <v>5</v>
      </c>
      <c r="AF65" s="215">
        <v>2</v>
      </c>
      <c r="AG65" s="215">
        <v>0</v>
      </c>
      <c r="AH65" s="216">
        <v>2</v>
      </c>
      <c r="AI65" s="162"/>
      <c r="AJ65" s="51"/>
      <c r="AK65" s="114"/>
      <c r="AL65" s="114"/>
      <c r="AM65" s="52"/>
      <c r="AN65" s="157" t="str">
        <f t="shared" si="11"/>
        <v>tm</v>
      </c>
      <c r="AO65" s="64">
        <f t="shared" si="12"/>
        <v>5</v>
      </c>
      <c r="AP65" s="64">
        <f t="shared" si="12"/>
        <v>2</v>
      </c>
      <c r="AQ65" s="64">
        <f t="shared" si="12"/>
        <v>0</v>
      </c>
      <c r="AR65" s="114">
        <f t="shared" si="12"/>
        <v>2</v>
      </c>
      <c r="AS65" s="3"/>
      <c r="AT65" s="3"/>
    </row>
    <row r="66" spans="1:46" ht="30.75" customHeight="1" thickBot="1" x14ac:dyDescent="0.35">
      <c r="A66" s="71"/>
      <c r="B66" s="447" t="s">
        <v>136</v>
      </c>
      <c r="C66" s="434">
        <v>100</v>
      </c>
      <c r="D66" s="448" t="s">
        <v>129</v>
      </c>
      <c r="E66" s="217"/>
      <c r="F66" s="218"/>
      <c r="G66" s="219"/>
      <c r="H66" s="219"/>
      <c r="I66" s="220"/>
      <c r="J66" s="162"/>
      <c r="K66" s="51"/>
      <c r="L66" s="114"/>
      <c r="M66" s="114"/>
      <c r="N66" s="52"/>
      <c r="O66" s="162"/>
      <c r="P66" s="51"/>
      <c r="Q66" s="114"/>
      <c r="R66" s="114"/>
      <c r="S66" s="52"/>
      <c r="T66" s="162"/>
      <c r="U66" s="51"/>
      <c r="V66" s="114"/>
      <c r="W66" s="114"/>
      <c r="X66" s="52"/>
      <c r="Y66" s="162"/>
      <c r="Z66" s="51"/>
      <c r="AA66" s="114"/>
      <c r="AB66" s="114"/>
      <c r="AC66" s="52"/>
      <c r="AD66" s="3"/>
      <c r="AE66" s="3"/>
      <c r="AF66" s="3"/>
      <c r="AG66" s="3"/>
      <c r="AH66" s="3"/>
      <c r="AI66" s="221" t="s">
        <v>26</v>
      </c>
      <c r="AJ66" s="222">
        <v>5</v>
      </c>
      <c r="AK66" s="222">
        <v>2</v>
      </c>
      <c r="AL66" s="222">
        <v>0</v>
      </c>
      <c r="AM66" s="223">
        <v>2</v>
      </c>
      <c r="AN66" s="157" t="str">
        <f t="shared" si="11"/>
        <v>tm</v>
      </c>
      <c r="AO66" s="64">
        <f t="shared" si="12"/>
        <v>5</v>
      </c>
      <c r="AP66" s="64">
        <f t="shared" si="12"/>
        <v>2</v>
      </c>
      <c r="AQ66" s="64">
        <f t="shared" si="12"/>
        <v>0</v>
      </c>
      <c r="AR66" s="114">
        <f t="shared" si="12"/>
        <v>2</v>
      </c>
      <c r="AS66" s="3"/>
      <c r="AT66" s="3"/>
    </row>
    <row r="67" spans="1:46" ht="15.75" customHeight="1" thickBot="1" x14ac:dyDescent="0.35">
      <c r="A67" s="82"/>
      <c r="B67" s="317" t="s">
        <v>137</v>
      </c>
      <c r="C67" s="84"/>
      <c r="D67" s="449"/>
      <c r="E67" s="88"/>
      <c r="F67" s="89">
        <f>SUM(F59:F66)</f>
        <v>0</v>
      </c>
      <c r="G67" s="89">
        <f>SUM(G59:G66)</f>
        <v>0</v>
      </c>
      <c r="H67" s="89">
        <f>SUM(H59:H66)</f>
        <v>0</v>
      </c>
      <c r="I67" s="89">
        <f>SUM(I59:I66)</f>
        <v>0</v>
      </c>
      <c r="J67" s="88"/>
      <c r="K67" s="89">
        <f>SUM(K59:K66)</f>
        <v>0</v>
      </c>
      <c r="L67" s="89">
        <f>SUM(L59:L66)</f>
        <v>0</v>
      </c>
      <c r="M67" s="89">
        <f>SUM(M59:M66)</f>
        <v>0</v>
      </c>
      <c r="N67" s="89">
        <f>SUM(N59:N66)</f>
        <v>0</v>
      </c>
      <c r="O67" s="88"/>
      <c r="P67" s="89">
        <f>SUM(P59:P66)</f>
        <v>0</v>
      </c>
      <c r="Q67" s="89">
        <f>SUM(Q59:Q66)</f>
        <v>0</v>
      </c>
      <c r="R67" s="89">
        <f>SUM(R59:R66)</f>
        <v>0</v>
      </c>
      <c r="S67" s="89">
        <f>SUM(S59:S66)</f>
        <v>0</v>
      </c>
      <c r="T67" s="88"/>
      <c r="U67" s="89">
        <f>SUM(U59:U66)</f>
        <v>0</v>
      </c>
      <c r="V67" s="89">
        <f>SUM(V59:V66)</f>
        <v>0</v>
      </c>
      <c r="W67" s="89">
        <f>SUM(W59:W66)</f>
        <v>0</v>
      </c>
      <c r="X67" s="89">
        <f>SUM(X59:X66)</f>
        <v>0</v>
      </c>
      <c r="Y67" s="88"/>
      <c r="Z67" s="89">
        <f>SUM(Z59:Z66)</f>
        <v>20</v>
      </c>
      <c r="AA67" s="89">
        <f>SUM(AA59:AA66)</f>
        <v>8</v>
      </c>
      <c r="AB67" s="89">
        <f>SUM(AB59:AB66)</f>
        <v>0</v>
      </c>
      <c r="AC67" s="89">
        <f>SUM(AC59:AC66)</f>
        <v>8</v>
      </c>
      <c r="AD67" s="88"/>
      <c r="AE67" s="89">
        <f>SUM(AE59:AE66)</f>
        <v>15</v>
      </c>
      <c r="AF67" s="89">
        <f>SUM(AF59:AF66)</f>
        <v>6</v>
      </c>
      <c r="AG67" s="89">
        <f>SUM(AG59:AG66)</f>
        <v>0</v>
      </c>
      <c r="AH67" s="89">
        <f>SUM(AH59:AH66)</f>
        <v>6</v>
      </c>
      <c r="AI67" s="88"/>
      <c r="AJ67" s="89">
        <f>SUM(AJ59:AJ66)</f>
        <v>5</v>
      </c>
      <c r="AK67" s="89">
        <f>SUM(AK59:AK66)</f>
        <v>2</v>
      </c>
      <c r="AL67" s="89">
        <f>SUM(AL59:AL66)</f>
        <v>0</v>
      </c>
      <c r="AM67" s="89">
        <f>SUM(AM59:AM66)</f>
        <v>2</v>
      </c>
      <c r="AN67" s="88"/>
      <c r="AO67" s="89">
        <f>SUM(AO59:AO66)</f>
        <v>40</v>
      </c>
      <c r="AP67" s="89">
        <f>SUM(AP59:AP66)</f>
        <v>16</v>
      </c>
      <c r="AQ67" s="89">
        <f>SUM(AQ59:AQ66)</f>
        <v>0</v>
      </c>
      <c r="AR67" s="114">
        <f>SUM(AR59:AR66)</f>
        <v>16</v>
      </c>
      <c r="AS67" s="3"/>
      <c r="AT67" s="3"/>
    </row>
    <row r="68" spans="1:46" x14ac:dyDescent="0.3">
      <c r="A68" s="6"/>
      <c r="B68" s="93"/>
      <c r="C68" s="94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3"/>
      <c r="AT68" s="3"/>
    </row>
    <row r="69" spans="1:46" x14ac:dyDescent="0.3">
      <c r="A69" s="226"/>
      <c r="B69" s="226"/>
      <c r="C69" s="227"/>
      <c r="D69" s="227"/>
      <c r="E69" s="226"/>
      <c r="F69" s="226"/>
      <c r="G69" s="226"/>
      <c r="H69" s="226"/>
      <c r="I69" s="226"/>
      <c r="J69" s="226"/>
      <c r="K69" s="226"/>
      <c r="L69" s="226"/>
      <c r="M69" s="226"/>
      <c r="N69" s="226"/>
      <c r="O69" s="226"/>
      <c r="P69" s="226"/>
      <c r="Q69" s="226"/>
      <c r="R69" s="226"/>
      <c r="S69" s="226"/>
      <c r="T69" s="226"/>
      <c r="U69" s="226"/>
      <c r="V69" s="226"/>
      <c r="W69" s="226"/>
      <c r="X69" s="226"/>
      <c r="Y69" s="226"/>
      <c r="Z69" s="226"/>
      <c r="AA69" s="226"/>
      <c r="AB69" s="226"/>
      <c r="AC69" s="226"/>
      <c r="AD69" s="226"/>
      <c r="AE69" s="226"/>
      <c r="AF69" s="226"/>
      <c r="AG69" s="226"/>
      <c r="AH69" s="226"/>
      <c r="AI69" s="226"/>
      <c r="AJ69" s="226"/>
      <c r="AK69" s="226"/>
      <c r="AL69" s="226"/>
      <c r="AM69" s="226"/>
      <c r="AN69" s="226"/>
      <c r="AO69" s="226"/>
      <c r="AP69" s="226"/>
      <c r="AQ69" s="226"/>
      <c r="AR69" s="226"/>
      <c r="AS69" s="226"/>
      <c r="AT69" s="226"/>
    </row>
    <row r="70" spans="1:46" x14ac:dyDescent="0.3">
      <c r="A70" s="490" t="s">
        <v>138</v>
      </c>
      <c r="B70" s="491"/>
      <c r="C70" s="491"/>
      <c r="D70" s="491"/>
      <c r="E70" s="491"/>
      <c r="F70" s="491"/>
      <c r="G70" s="491"/>
      <c r="H70" s="491"/>
      <c r="I70" s="491"/>
      <c r="J70" s="491"/>
      <c r="K70" s="491"/>
      <c r="L70" s="491"/>
      <c r="M70" s="491"/>
      <c r="N70" s="491"/>
      <c r="O70" s="491"/>
      <c r="P70" s="491"/>
      <c r="Q70" s="491"/>
      <c r="R70" s="491"/>
      <c r="S70" s="491"/>
      <c r="T70" s="491"/>
      <c r="U70" s="491"/>
      <c r="V70" s="491"/>
      <c r="W70" s="491"/>
      <c r="X70" s="491"/>
      <c r="Y70" s="491"/>
      <c r="Z70" s="491"/>
      <c r="AA70" s="491"/>
      <c r="AB70" s="491"/>
      <c r="AC70" s="491"/>
      <c r="AD70" s="491"/>
      <c r="AE70" s="491"/>
      <c r="AF70" s="491"/>
      <c r="AG70" s="491"/>
      <c r="AH70" s="491"/>
      <c r="AI70" s="491"/>
      <c r="AJ70" s="491"/>
      <c r="AK70" s="491"/>
      <c r="AL70" s="491"/>
      <c r="AM70" s="491"/>
      <c r="AN70" s="491"/>
      <c r="AO70" s="491"/>
      <c r="AP70" s="491"/>
      <c r="AQ70" s="491"/>
      <c r="AR70" s="491"/>
      <c r="AS70" s="3"/>
      <c r="AT70" s="3"/>
    </row>
    <row r="71" spans="1:46" ht="15.75" customHeight="1" thickBot="1" x14ac:dyDescent="0.35">
      <c r="A71" s="135"/>
      <c r="B71" s="135"/>
      <c r="C71" s="135"/>
      <c r="D71" s="135"/>
      <c r="E71" s="135"/>
      <c r="F71" s="135"/>
      <c r="G71" s="135"/>
      <c r="H71" s="135"/>
      <c r="I71" s="135"/>
      <c r="J71" s="135"/>
      <c r="K71" s="135"/>
      <c r="L71" s="135"/>
      <c r="M71" s="135"/>
      <c r="N71" s="135"/>
      <c r="O71" s="135"/>
      <c r="P71" s="135"/>
      <c r="Q71" s="135"/>
      <c r="R71" s="135"/>
      <c r="S71" s="135"/>
      <c r="T71" s="135"/>
      <c r="U71" s="135"/>
      <c r="V71" s="135"/>
      <c r="W71" s="135"/>
      <c r="X71" s="135"/>
      <c r="Y71" s="135"/>
      <c r="Z71" s="135"/>
      <c r="AA71" s="135"/>
      <c r="AB71" s="135"/>
      <c r="AC71" s="135"/>
      <c r="AD71" s="135"/>
      <c r="AE71" s="135"/>
      <c r="AF71" s="135"/>
      <c r="AG71" s="135"/>
      <c r="AH71" s="135"/>
      <c r="AI71" s="135"/>
      <c r="AJ71" s="135"/>
      <c r="AK71" s="135"/>
      <c r="AL71" s="135"/>
      <c r="AM71" s="135"/>
      <c r="AN71" s="135"/>
      <c r="AO71" s="135"/>
      <c r="AP71" s="135"/>
      <c r="AQ71" s="135"/>
      <c r="AR71" s="135"/>
      <c r="AS71" s="3"/>
      <c r="AT71" s="3"/>
    </row>
    <row r="72" spans="1:46" ht="15.75" customHeight="1" thickBot="1" x14ac:dyDescent="0.35">
      <c r="A72" s="10"/>
      <c r="B72" s="10"/>
      <c r="C72" s="95"/>
      <c r="D72" s="95"/>
      <c r="E72" s="537" t="s">
        <v>5</v>
      </c>
      <c r="F72" s="510"/>
      <c r="G72" s="510"/>
      <c r="H72" s="510"/>
      <c r="I72" s="511"/>
      <c r="J72" s="524" t="s">
        <v>6</v>
      </c>
      <c r="K72" s="510"/>
      <c r="L72" s="510"/>
      <c r="M72" s="510"/>
      <c r="N72" s="511"/>
      <c r="O72" s="541" t="s">
        <v>7</v>
      </c>
      <c r="P72" s="510"/>
      <c r="Q72" s="510"/>
      <c r="R72" s="510"/>
      <c r="S72" s="511"/>
      <c r="T72" s="531" t="s">
        <v>8</v>
      </c>
      <c r="U72" s="510"/>
      <c r="V72" s="510"/>
      <c r="W72" s="510"/>
      <c r="X72" s="511"/>
      <c r="Y72" s="534" t="s">
        <v>9</v>
      </c>
      <c r="Z72" s="510"/>
      <c r="AA72" s="510"/>
      <c r="AB72" s="510"/>
      <c r="AC72" s="511"/>
      <c r="AD72" s="543" t="s">
        <v>10</v>
      </c>
      <c r="AE72" s="510"/>
      <c r="AF72" s="510"/>
      <c r="AG72" s="510"/>
      <c r="AH72" s="511"/>
      <c r="AI72" s="536" t="s">
        <v>11</v>
      </c>
      <c r="AJ72" s="510"/>
      <c r="AK72" s="510"/>
      <c r="AL72" s="510"/>
      <c r="AM72" s="510"/>
      <c r="AN72" s="537" t="s">
        <v>12</v>
      </c>
      <c r="AO72" s="510"/>
      <c r="AP72" s="510"/>
      <c r="AQ72" s="510"/>
      <c r="AR72" s="511"/>
      <c r="AS72" s="10"/>
      <c r="AT72" s="10"/>
    </row>
    <row r="73" spans="1:46" ht="45.75" customHeight="1" thickBot="1" x14ac:dyDescent="0.35">
      <c r="A73" s="136" t="s">
        <v>13</v>
      </c>
      <c r="B73" s="137" t="s">
        <v>14</v>
      </c>
      <c r="C73" s="138" t="s">
        <v>15</v>
      </c>
      <c r="D73" s="138" t="s">
        <v>16</v>
      </c>
      <c r="E73" s="440" t="s">
        <v>17</v>
      </c>
      <c r="F73" s="384" t="s">
        <v>18</v>
      </c>
      <c r="G73" s="384" t="s">
        <v>19</v>
      </c>
      <c r="H73" s="384" t="s">
        <v>20</v>
      </c>
      <c r="I73" s="364" t="s">
        <v>21</v>
      </c>
      <c r="J73" s="403" t="s">
        <v>17</v>
      </c>
      <c r="K73" s="367" t="s">
        <v>18</v>
      </c>
      <c r="L73" s="367" t="s">
        <v>19</v>
      </c>
      <c r="M73" s="367" t="s">
        <v>20</v>
      </c>
      <c r="N73" s="404" t="s">
        <v>21</v>
      </c>
      <c r="O73" s="405" t="s">
        <v>17</v>
      </c>
      <c r="P73" s="406" t="s">
        <v>18</v>
      </c>
      <c r="Q73" s="406" t="s">
        <v>19</v>
      </c>
      <c r="R73" s="406" t="s">
        <v>20</v>
      </c>
      <c r="S73" s="370" t="s">
        <v>21</v>
      </c>
      <c r="T73" s="407" t="s">
        <v>17</v>
      </c>
      <c r="U73" s="373" t="s">
        <v>18</v>
      </c>
      <c r="V73" s="373" t="s">
        <v>19</v>
      </c>
      <c r="W73" s="373" t="s">
        <v>20</v>
      </c>
      <c r="X73" s="408" t="s">
        <v>21</v>
      </c>
      <c r="Y73" s="409" t="s">
        <v>17</v>
      </c>
      <c r="Z73" s="410" t="s">
        <v>18</v>
      </c>
      <c r="AA73" s="410" t="s">
        <v>19</v>
      </c>
      <c r="AB73" s="410" t="s">
        <v>20</v>
      </c>
      <c r="AC73" s="376" t="s">
        <v>21</v>
      </c>
      <c r="AD73" s="411" t="s">
        <v>17</v>
      </c>
      <c r="AE73" s="379" t="s">
        <v>18</v>
      </c>
      <c r="AF73" s="379" t="s">
        <v>19</v>
      </c>
      <c r="AG73" s="379" t="s">
        <v>20</v>
      </c>
      <c r="AH73" s="412" t="s">
        <v>21</v>
      </c>
      <c r="AI73" s="413" t="s">
        <v>17</v>
      </c>
      <c r="AJ73" s="414" t="s">
        <v>18</v>
      </c>
      <c r="AK73" s="414" t="s">
        <v>19</v>
      </c>
      <c r="AL73" s="414" t="s">
        <v>20</v>
      </c>
      <c r="AM73" s="414" t="s">
        <v>21</v>
      </c>
      <c r="AN73" s="440" t="s">
        <v>17</v>
      </c>
      <c r="AO73" s="384" t="s">
        <v>18</v>
      </c>
      <c r="AP73" s="384" t="s">
        <v>19</v>
      </c>
      <c r="AQ73" s="384" t="s">
        <v>20</v>
      </c>
      <c r="AR73" s="364" t="s">
        <v>21</v>
      </c>
      <c r="AS73" s="137" t="s">
        <v>22</v>
      </c>
      <c r="AT73" s="441" t="s">
        <v>23</v>
      </c>
    </row>
    <row r="74" spans="1:46" ht="28.5" customHeight="1" x14ac:dyDescent="0.3">
      <c r="A74" s="450" t="s">
        <v>139</v>
      </c>
      <c r="B74" s="451" t="s">
        <v>140</v>
      </c>
      <c r="C74" s="452"/>
      <c r="D74" s="453"/>
      <c r="E74" s="231" t="s">
        <v>26</v>
      </c>
      <c r="F74" s="205">
        <v>2</v>
      </c>
      <c r="G74" s="205">
        <v>0</v>
      </c>
      <c r="H74" s="205">
        <v>2</v>
      </c>
      <c r="I74" s="206">
        <v>0</v>
      </c>
      <c r="J74" s="232"/>
      <c r="K74" s="205"/>
      <c r="L74" s="205"/>
      <c r="M74" s="205"/>
      <c r="N74" s="206"/>
      <c r="O74" s="232"/>
      <c r="P74" s="205"/>
      <c r="Q74" s="205"/>
      <c r="R74" s="205"/>
      <c r="S74" s="206"/>
      <c r="T74" s="232"/>
      <c r="U74" s="205"/>
      <c r="V74" s="205"/>
      <c r="W74" s="205"/>
      <c r="X74" s="206"/>
      <c r="Y74" s="232"/>
      <c r="Z74" s="205"/>
      <c r="AA74" s="205"/>
      <c r="AB74" s="205"/>
      <c r="AC74" s="206"/>
      <c r="AD74" s="232"/>
      <c r="AE74" s="205"/>
      <c r="AF74" s="205"/>
      <c r="AG74" s="205"/>
      <c r="AH74" s="206"/>
      <c r="AI74" s="232"/>
      <c r="AJ74" s="205"/>
      <c r="AK74" s="205"/>
      <c r="AL74" s="205"/>
      <c r="AM74" s="206"/>
      <c r="AN74" s="454" t="str">
        <f t="shared" ref="AN74:AN80" si="13">IF(E74&lt;&gt;"",E74,IF(J74&lt;&gt;"",J74,IF(O74&lt;&gt;"",O74,IF(T74&lt;&gt;"",T74,IF(Y74&lt;&gt;"",Y74,IF(AD74&lt;&gt;"",AD74,IF(AI74&lt;&gt;"",AI74,"")))))))</f>
        <v>tm</v>
      </c>
      <c r="AO74" s="204">
        <f t="shared" ref="AO74:AR80" si="14">SUM(F74,K74,P74,U74,Z74,AE74,AJ74)</f>
        <v>2</v>
      </c>
      <c r="AP74" s="204">
        <f t="shared" si="14"/>
        <v>0</v>
      </c>
      <c r="AQ74" s="204">
        <f t="shared" si="14"/>
        <v>2</v>
      </c>
      <c r="AR74" s="206">
        <f t="shared" si="14"/>
        <v>0</v>
      </c>
      <c r="AS74" s="455" t="s">
        <v>141</v>
      </c>
      <c r="AT74" s="456" t="s">
        <v>142</v>
      </c>
    </row>
    <row r="75" spans="1:46" x14ac:dyDescent="0.3">
      <c r="A75" s="457" t="s">
        <v>143</v>
      </c>
      <c r="B75" s="458" t="s">
        <v>144</v>
      </c>
      <c r="C75" s="289"/>
      <c r="D75" s="459"/>
      <c r="E75" s="237"/>
      <c r="F75" s="108"/>
      <c r="G75" s="108"/>
      <c r="H75" s="108"/>
      <c r="I75" s="65"/>
      <c r="J75" s="238" t="s">
        <v>145</v>
      </c>
      <c r="K75" s="239">
        <v>0</v>
      </c>
      <c r="L75" s="239">
        <v>0</v>
      </c>
      <c r="M75" s="239">
        <v>2</v>
      </c>
      <c r="N75" s="240">
        <v>0</v>
      </c>
      <c r="O75" s="241"/>
      <c r="P75" s="108"/>
      <c r="Q75" s="108"/>
      <c r="R75" s="108"/>
      <c r="S75" s="65"/>
      <c r="T75" s="241"/>
      <c r="U75" s="108"/>
      <c r="V75" s="108"/>
      <c r="W75" s="108"/>
      <c r="X75" s="65"/>
      <c r="Y75" s="241"/>
      <c r="Z75" s="108"/>
      <c r="AA75" s="108"/>
      <c r="AB75" s="108"/>
      <c r="AC75" s="65"/>
      <c r="AD75" s="241"/>
      <c r="AE75" s="108"/>
      <c r="AF75" s="108"/>
      <c r="AG75" s="108"/>
      <c r="AH75" s="65"/>
      <c r="AI75" s="241"/>
      <c r="AJ75" s="108"/>
      <c r="AK75" s="108"/>
      <c r="AL75" s="108"/>
      <c r="AM75" s="65"/>
      <c r="AN75" s="50" t="str">
        <f t="shared" si="13"/>
        <v>si</v>
      </c>
      <c r="AO75" s="64">
        <f t="shared" si="14"/>
        <v>0</v>
      </c>
      <c r="AP75" s="64">
        <f t="shared" si="14"/>
        <v>0</v>
      </c>
      <c r="AQ75" s="64">
        <f t="shared" si="14"/>
        <v>2</v>
      </c>
      <c r="AR75" s="65">
        <f t="shared" si="14"/>
        <v>0</v>
      </c>
      <c r="AS75" s="460" t="s">
        <v>146</v>
      </c>
      <c r="AT75" s="461" t="s">
        <v>147</v>
      </c>
    </row>
    <row r="76" spans="1:46" x14ac:dyDescent="0.3">
      <c r="A76" s="457" t="s">
        <v>148</v>
      </c>
      <c r="B76" s="458" t="s">
        <v>149</v>
      </c>
      <c r="C76" s="289"/>
      <c r="D76" s="462"/>
      <c r="E76" s="234"/>
      <c r="F76" s="114"/>
      <c r="G76" s="114"/>
      <c r="H76" s="114"/>
      <c r="I76" s="52"/>
      <c r="J76" s="235"/>
      <c r="K76" s="114"/>
      <c r="L76" s="114"/>
      <c r="M76" s="114"/>
      <c r="N76" s="52"/>
      <c r="O76" s="242" t="s">
        <v>145</v>
      </c>
      <c r="P76" s="122">
        <v>0</v>
      </c>
      <c r="Q76" s="122">
        <v>0</v>
      </c>
      <c r="R76" s="122">
        <v>2</v>
      </c>
      <c r="S76" s="170">
        <v>0</v>
      </c>
      <c r="T76" s="235"/>
      <c r="U76" s="114"/>
      <c r="V76" s="114"/>
      <c r="W76" s="114"/>
      <c r="X76" s="52"/>
      <c r="Y76" s="235"/>
      <c r="Z76" s="114"/>
      <c r="AA76" s="114"/>
      <c r="AB76" s="114"/>
      <c r="AC76" s="52"/>
      <c r="AD76" s="235"/>
      <c r="AE76" s="114"/>
      <c r="AF76" s="114"/>
      <c r="AG76" s="114"/>
      <c r="AH76" s="52"/>
      <c r="AI76" s="235"/>
      <c r="AJ76" s="114"/>
      <c r="AK76" s="114"/>
      <c r="AL76" s="114"/>
      <c r="AM76" s="52"/>
      <c r="AN76" s="50" t="str">
        <f t="shared" si="13"/>
        <v>si</v>
      </c>
      <c r="AO76" s="51">
        <f t="shared" si="14"/>
        <v>0</v>
      </c>
      <c r="AP76" s="51">
        <f t="shared" si="14"/>
        <v>0</v>
      </c>
      <c r="AQ76" s="51">
        <f t="shared" si="14"/>
        <v>2</v>
      </c>
      <c r="AR76" s="52">
        <f t="shared" si="14"/>
        <v>0</v>
      </c>
      <c r="AS76" s="460" t="s">
        <v>146</v>
      </c>
      <c r="AT76" s="461" t="s">
        <v>147</v>
      </c>
    </row>
    <row r="77" spans="1:46" ht="28.5" customHeight="1" x14ac:dyDescent="0.3">
      <c r="A77" s="457" t="s">
        <v>150</v>
      </c>
      <c r="B77" s="463" t="s">
        <v>151</v>
      </c>
      <c r="C77" s="464"/>
      <c r="D77" s="462"/>
      <c r="E77" s="234"/>
      <c r="F77" s="114"/>
      <c r="G77" s="114"/>
      <c r="H77" s="114"/>
      <c r="I77" s="52"/>
      <c r="J77" s="235"/>
      <c r="K77" s="114"/>
      <c r="L77" s="114"/>
      <c r="M77" s="114"/>
      <c r="N77" s="52"/>
      <c r="O77" s="235"/>
      <c r="P77" s="114"/>
      <c r="Q77" s="114"/>
      <c r="R77" s="114"/>
      <c r="S77" s="52"/>
      <c r="T77" s="235"/>
      <c r="U77" s="114"/>
      <c r="V77" s="114"/>
      <c r="W77" s="114"/>
      <c r="X77" s="52"/>
      <c r="Y77" s="235"/>
      <c r="Z77" s="114"/>
      <c r="AA77" s="114"/>
      <c r="AB77" s="114"/>
      <c r="AC77" s="52"/>
      <c r="AD77" s="243" t="s">
        <v>26</v>
      </c>
      <c r="AE77" s="193">
        <v>2</v>
      </c>
      <c r="AF77" s="193">
        <v>0</v>
      </c>
      <c r="AG77" s="193">
        <v>2</v>
      </c>
      <c r="AH77" s="194">
        <v>0</v>
      </c>
      <c r="AI77" s="235"/>
      <c r="AJ77" s="114"/>
      <c r="AK77" s="114"/>
      <c r="AL77" s="114"/>
      <c r="AM77" s="52"/>
      <c r="AN77" s="50" t="str">
        <f t="shared" si="13"/>
        <v>tm</v>
      </c>
      <c r="AO77" s="51">
        <f t="shared" si="14"/>
        <v>2</v>
      </c>
      <c r="AP77" s="51">
        <f t="shared" si="14"/>
        <v>0</v>
      </c>
      <c r="AQ77" s="51">
        <f t="shared" si="14"/>
        <v>2</v>
      </c>
      <c r="AR77" s="52">
        <f t="shared" si="14"/>
        <v>0</v>
      </c>
      <c r="AS77" s="460" t="s">
        <v>141</v>
      </c>
      <c r="AT77" s="465" t="s">
        <v>142</v>
      </c>
    </row>
    <row r="78" spans="1:46" x14ac:dyDescent="0.3">
      <c r="A78" s="457" t="s">
        <v>152</v>
      </c>
      <c r="B78" s="458" t="s">
        <v>153</v>
      </c>
      <c r="C78" s="289">
        <v>170</v>
      </c>
      <c r="D78" s="462"/>
      <c r="E78" s="234"/>
      <c r="F78" s="114"/>
      <c r="G78" s="114"/>
      <c r="H78" s="114"/>
      <c r="I78" s="52"/>
      <c r="J78" s="235"/>
      <c r="K78" s="114"/>
      <c r="L78" s="114"/>
      <c r="M78" s="114"/>
      <c r="N78" s="52"/>
      <c r="O78" s="235"/>
      <c r="P78" s="114"/>
      <c r="Q78" s="114"/>
      <c r="R78" s="114"/>
      <c r="S78" s="52"/>
      <c r="T78" s="235"/>
      <c r="U78" s="114"/>
      <c r="V78" s="114"/>
      <c r="W78" s="114"/>
      <c r="X78" s="52"/>
      <c r="Y78" s="235"/>
      <c r="Z78" s="114"/>
      <c r="AA78" s="114"/>
      <c r="AB78" s="114"/>
      <c r="AC78" s="52"/>
      <c r="AD78" s="235"/>
      <c r="AE78" s="114"/>
      <c r="AF78" s="114"/>
      <c r="AG78" s="114"/>
      <c r="AH78" s="52"/>
      <c r="AI78" s="244" t="s">
        <v>145</v>
      </c>
      <c r="AJ78" s="245">
        <v>15</v>
      </c>
      <c r="AK78" s="245">
        <v>0</v>
      </c>
      <c r="AL78" s="245">
        <v>0</v>
      </c>
      <c r="AM78" s="246">
        <v>2</v>
      </c>
      <c r="AN78" s="50" t="str">
        <f t="shared" si="13"/>
        <v>si</v>
      </c>
      <c r="AO78" s="51">
        <f t="shared" si="14"/>
        <v>15</v>
      </c>
      <c r="AP78" s="51">
        <f t="shared" si="14"/>
        <v>0</v>
      </c>
      <c r="AQ78" s="51">
        <f t="shared" si="14"/>
        <v>0</v>
      </c>
      <c r="AR78" s="52">
        <f t="shared" si="14"/>
        <v>2</v>
      </c>
      <c r="AS78" s="460" t="s">
        <v>27</v>
      </c>
      <c r="AT78" s="461" t="s">
        <v>154</v>
      </c>
    </row>
    <row r="79" spans="1:46" ht="28.5" customHeight="1" x14ac:dyDescent="0.3">
      <c r="A79" s="457" t="s">
        <v>155</v>
      </c>
      <c r="B79" s="458" t="s">
        <v>156</v>
      </c>
      <c r="C79" s="289">
        <v>100</v>
      </c>
      <c r="D79" s="462"/>
      <c r="E79" s="247"/>
      <c r="F79" s="189"/>
      <c r="G79" s="189"/>
      <c r="H79" s="189"/>
      <c r="I79" s="190"/>
      <c r="J79" s="248"/>
      <c r="K79" s="189"/>
      <c r="L79" s="189"/>
      <c r="M79" s="189"/>
      <c r="N79" s="190"/>
      <c r="O79" s="248"/>
      <c r="P79" s="189"/>
      <c r="Q79" s="189"/>
      <c r="R79" s="189"/>
      <c r="S79" s="190"/>
      <c r="T79" s="248"/>
      <c r="U79" s="189"/>
      <c r="V79" s="189"/>
      <c r="W79" s="189"/>
      <c r="X79" s="190"/>
      <c r="Y79" s="248"/>
      <c r="Z79" s="189"/>
      <c r="AA79" s="189"/>
      <c r="AB79" s="189"/>
      <c r="AC79" s="190"/>
      <c r="AD79" s="248"/>
      <c r="AE79" s="189"/>
      <c r="AF79" s="189"/>
      <c r="AG79" s="189"/>
      <c r="AH79" s="190"/>
      <c r="AI79" s="249" t="s">
        <v>145</v>
      </c>
      <c r="AJ79" s="250">
        <v>0</v>
      </c>
      <c r="AK79" s="250"/>
      <c r="AL79" s="250"/>
      <c r="AM79" s="251"/>
      <c r="AN79" s="135" t="str">
        <f t="shared" si="13"/>
        <v>si</v>
      </c>
      <c r="AO79" s="188">
        <f t="shared" si="14"/>
        <v>0</v>
      </c>
      <c r="AP79" s="188">
        <f t="shared" si="14"/>
        <v>0</v>
      </c>
      <c r="AQ79" s="188">
        <f t="shared" si="14"/>
        <v>0</v>
      </c>
      <c r="AR79" s="190">
        <f t="shared" si="14"/>
        <v>0</v>
      </c>
      <c r="AS79" s="466" t="s">
        <v>27</v>
      </c>
      <c r="AT79" s="467" t="s">
        <v>154</v>
      </c>
    </row>
    <row r="80" spans="1:46" ht="15.75" customHeight="1" thickBot="1" x14ac:dyDescent="0.35">
      <c r="A80" s="468"/>
      <c r="B80" s="469" t="s">
        <v>157</v>
      </c>
      <c r="C80" s="470"/>
      <c r="D80" s="471"/>
      <c r="E80" s="247"/>
      <c r="F80" s="189"/>
      <c r="G80" s="189"/>
      <c r="H80" s="189"/>
      <c r="I80" s="190"/>
      <c r="J80" s="248"/>
      <c r="K80" s="189"/>
      <c r="L80" s="189"/>
      <c r="M80" s="189"/>
      <c r="N80" s="190"/>
      <c r="O80" s="248"/>
      <c r="P80" s="189"/>
      <c r="Q80" s="189"/>
      <c r="R80" s="189"/>
      <c r="S80" s="190"/>
      <c r="T80" s="248"/>
      <c r="U80" s="189"/>
      <c r="V80" s="189"/>
      <c r="W80" s="189"/>
      <c r="X80" s="190"/>
      <c r="Y80" s="248"/>
      <c r="Z80" s="189"/>
      <c r="AA80" s="189"/>
      <c r="AB80" s="189"/>
      <c r="AC80" s="190"/>
      <c r="AD80" s="472" t="s">
        <v>26</v>
      </c>
      <c r="AE80" s="473">
        <v>6</v>
      </c>
      <c r="AF80" s="473">
        <v>0</v>
      </c>
      <c r="AG80" s="473">
        <v>0</v>
      </c>
      <c r="AH80" s="474">
        <v>0</v>
      </c>
      <c r="AI80" s="249" t="s">
        <v>26</v>
      </c>
      <c r="AJ80" s="250">
        <v>4</v>
      </c>
      <c r="AK80" s="250">
        <v>0</v>
      </c>
      <c r="AL80" s="250">
        <v>0</v>
      </c>
      <c r="AM80" s="251">
        <v>0</v>
      </c>
      <c r="AN80" s="247" t="str">
        <f t="shared" si="13"/>
        <v>tm</v>
      </c>
      <c r="AO80" s="189">
        <f t="shared" si="14"/>
        <v>10</v>
      </c>
      <c r="AP80" s="189">
        <f t="shared" si="14"/>
        <v>0</v>
      </c>
      <c r="AQ80" s="189">
        <f t="shared" si="14"/>
        <v>0</v>
      </c>
      <c r="AR80" s="190">
        <f t="shared" si="14"/>
        <v>0</v>
      </c>
      <c r="AS80" s="466"/>
      <c r="AT80" s="475"/>
    </row>
    <row r="81" spans="1:46" s="2" customFormat="1" ht="15.75" customHeight="1" thickBot="1" x14ac:dyDescent="0.35">
      <c r="A81" s="476"/>
      <c r="B81" s="477" t="s">
        <v>158</v>
      </c>
      <c r="C81" s="478"/>
      <c r="D81" s="479"/>
      <c r="E81" s="196"/>
      <c r="F81" s="89">
        <f>SUM(F74:F80)</f>
        <v>2</v>
      </c>
      <c r="G81" s="89">
        <f>SUM(G74:G80)</f>
        <v>0</v>
      </c>
      <c r="H81" s="89">
        <f>SUM(H74:H80)</f>
        <v>2</v>
      </c>
      <c r="I81" s="89"/>
      <c r="J81" s="88"/>
      <c r="K81" s="89">
        <f>SUM(K75:K80)</f>
        <v>0</v>
      </c>
      <c r="L81" s="89">
        <f>SUM(L75:L80)</f>
        <v>0</v>
      </c>
      <c r="M81" s="89">
        <f>SUM(M75:M80)</f>
        <v>2</v>
      </c>
      <c r="N81" s="89">
        <f>SUM(N75:N80)</f>
        <v>0</v>
      </c>
      <c r="O81" s="88"/>
      <c r="P81" s="89">
        <f>SUM(P75:P80)</f>
        <v>0</v>
      </c>
      <c r="Q81" s="89">
        <f>SUM(Q75:Q80)</f>
        <v>0</v>
      </c>
      <c r="R81" s="89">
        <f>SUM(R75:R80)</f>
        <v>2</v>
      </c>
      <c r="S81" s="89">
        <f>SUM(S75:S80)</f>
        <v>0</v>
      </c>
      <c r="T81" s="88"/>
      <c r="U81" s="89">
        <f>SUM(U75:U80)</f>
        <v>0</v>
      </c>
      <c r="V81" s="89">
        <f>SUM(V75:V80)</f>
        <v>0</v>
      </c>
      <c r="W81" s="89">
        <f>SUM(W75:W80)</f>
        <v>0</v>
      </c>
      <c r="X81" s="89">
        <f>SUM(X75:X80)</f>
        <v>0</v>
      </c>
      <c r="Y81" s="88"/>
      <c r="Z81" s="89">
        <f>SUM(Z75:Z80)</f>
        <v>0</v>
      </c>
      <c r="AA81" s="89">
        <f>SUM(AA75:AA80)</f>
        <v>0</v>
      </c>
      <c r="AB81" s="89">
        <f>SUM(AB75:AB80)</f>
        <v>0</v>
      </c>
      <c r="AC81" s="89">
        <f>SUM(AC75:AC80)</f>
        <v>0</v>
      </c>
      <c r="AD81" s="88"/>
      <c r="AE81" s="89">
        <f>SUM(AE75:AE80)</f>
        <v>8</v>
      </c>
      <c r="AF81" s="89">
        <f>SUM(AF75:AF80)</f>
        <v>0</v>
      </c>
      <c r="AG81" s="89">
        <f>SUM(AG75:AG80)</f>
        <v>2</v>
      </c>
      <c r="AH81" s="89">
        <f>SUM(AH75:AH80)</f>
        <v>0</v>
      </c>
      <c r="AI81" s="88"/>
      <c r="AJ81" s="89">
        <f>SUM(AJ75:AJ80)</f>
        <v>19</v>
      </c>
      <c r="AK81" s="89">
        <f>SUM(AK75:AK80)</f>
        <v>0</v>
      </c>
      <c r="AL81" s="89">
        <f>SUM(AL75:AL80)</f>
        <v>0</v>
      </c>
      <c r="AM81" s="89">
        <v>2</v>
      </c>
      <c r="AN81" s="88"/>
      <c r="AO81" s="89">
        <f>SUM(AO74:AO80)</f>
        <v>29</v>
      </c>
      <c r="AP81" s="89">
        <f>SUM(AP74:AP80)</f>
        <v>0</v>
      </c>
      <c r="AQ81" s="89">
        <f>SUM(AQ74:AQ80)</f>
        <v>8</v>
      </c>
      <c r="AR81" s="85">
        <f>SUM(AR74:AR80)</f>
        <v>2</v>
      </c>
      <c r="AS81" s="480"/>
      <c r="AT81" s="91"/>
    </row>
    <row r="82" spans="1:46" x14ac:dyDescent="0.3">
      <c r="A82" s="131"/>
      <c r="B82" s="132"/>
      <c r="C82" s="133"/>
      <c r="D82" s="134"/>
      <c r="E82" s="135"/>
      <c r="F82" s="135"/>
      <c r="G82" s="135"/>
      <c r="H82" s="135"/>
      <c r="I82" s="135"/>
      <c r="J82" s="135"/>
      <c r="K82" s="135"/>
      <c r="L82" s="135"/>
      <c r="M82" s="135"/>
      <c r="N82" s="135"/>
      <c r="O82" s="135"/>
      <c r="P82" s="135"/>
      <c r="Q82" s="135"/>
      <c r="R82" s="135"/>
      <c r="S82" s="135"/>
      <c r="T82" s="135"/>
      <c r="U82" s="135"/>
      <c r="V82" s="135"/>
      <c r="W82" s="135"/>
      <c r="X82" s="135"/>
      <c r="Y82" s="135"/>
      <c r="Z82" s="135"/>
      <c r="AA82" s="135"/>
      <c r="AB82" s="135"/>
      <c r="AC82" s="135"/>
      <c r="AD82" s="135"/>
      <c r="AE82" s="135"/>
      <c r="AF82" s="135"/>
      <c r="AG82" s="135"/>
      <c r="AH82" s="135"/>
      <c r="AI82" s="135"/>
      <c r="AJ82" s="135"/>
      <c r="AK82" s="135"/>
      <c r="AL82" s="135"/>
      <c r="AM82" s="135"/>
      <c r="AN82" s="135"/>
      <c r="AO82" s="135"/>
      <c r="AP82" s="135"/>
      <c r="AQ82" s="135"/>
      <c r="AR82" s="135"/>
      <c r="AS82" s="3"/>
      <c r="AT82" s="3"/>
    </row>
    <row r="83" spans="1:46" x14ac:dyDescent="0.3">
      <c r="A83" s="131"/>
      <c r="B83" s="132"/>
      <c r="C83" s="133"/>
      <c r="D83" s="134"/>
      <c r="E83" s="135"/>
      <c r="F83" s="135">
        <f t="shared" ref="F83:AT83" si="15">F13+F28+F53+F67+F81</f>
        <v>32</v>
      </c>
      <c r="G83" s="135">
        <f t="shared" si="15"/>
        <v>8</v>
      </c>
      <c r="H83" s="135">
        <f t="shared" si="15"/>
        <v>12</v>
      </c>
      <c r="I83" s="135">
        <f t="shared" si="15"/>
        <v>8</v>
      </c>
      <c r="J83" s="135">
        <f t="shared" si="15"/>
        <v>0</v>
      </c>
      <c r="K83" s="135">
        <f t="shared" si="15"/>
        <v>30</v>
      </c>
      <c r="L83" s="135">
        <f t="shared" si="15"/>
        <v>12</v>
      </c>
      <c r="M83" s="135">
        <f t="shared" si="15"/>
        <v>11</v>
      </c>
      <c r="N83" s="135">
        <f t="shared" si="15"/>
        <v>6</v>
      </c>
      <c r="O83" s="135">
        <f t="shared" si="15"/>
        <v>0</v>
      </c>
      <c r="P83" s="135">
        <f t="shared" si="15"/>
        <v>33</v>
      </c>
      <c r="Q83" s="135">
        <f t="shared" si="15"/>
        <v>15</v>
      </c>
      <c r="R83" s="135">
        <f t="shared" si="15"/>
        <v>8</v>
      </c>
      <c r="S83" s="135">
        <f t="shared" si="15"/>
        <v>6</v>
      </c>
      <c r="T83" s="135">
        <f t="shared" si="15"/>
        <v>0</v>
      </c>
      <c r="U83" s="135">
        <f t="shared" si="15"/>
        <v>30</v>
      </c>
      <c r="V83" s="135">
        <f t="shared" si="15"/>
        <v>11</v>
      </c>
      <c r="W83" s="135">
        <f t="shared" si="15"/>
        <v>5</v>
      </c>
      <c r="X83" s="135">
        <f t="shared" si="15"/>
        <v>8</v>
      </c>
      <c r="Y83" s="135">
        <f t="shared" si="15"/>
        <v>0</v>
      </c>
      <c r="Z83" s="135">
        <f t="shared" si="15"/>
        <v>33</v>
      </c>
      <c r="AA83" s="135">
        <f t="shared" si="15"/>
        <v>13</v>
      </c>
      <c r="AB83" s="135">
        <f t="shared" si="15"/>
        <v>1</v>
      </c>
      <c r="AC83" s="135">
        <f t="shared" si="15"/>
        <v>12</v>
      </c>
      <c r="AD83" s="135">
        <f t="shared" si="15"/>
        <v>0</v>
      </c>
      <c r="AE83" s="135">
        <f t="shared" si="15"/>
        <v>28</v>
      </c>
      <c r="AF83" s="135">
        <f t="shared" si="15"/>
        <v>6</v>
      </c>
      <c r="AG83" s="135">
        <f t="shared" si="15"/>
        <v>2</v>
      </c>
      <c r="AH83" s="135">
        <f t="shared" si="15"/>
        <v>8</v>
      </c>
      <c r="AI83" s="135">
        <f t="shared" si="15"/>
        <v>0</v>
      </c>
      <c r="AJ83" s="135">
        <f t="shared" si="15"/>
        <v>24</v>
      </c>
      <c r="AK83" s="135">
        <f t="shared" si="15"/>
        <v>2</v>
      </c>
      <c r="AL83" s="135">
        <f t="shared" si="15"/>
        <v>0</v>
      </c>
      <c r="AM83" s="135">
        <f t="shared" si="15"/>
        <v>4</v>
      </c>
      <c r="AN83" s="135">
        <f t="shared" si="15"/>
        <v>0</v>
      </c>
      <c r="AO83" s="135">
        <f t="shared" si="15"/>
        <v>210</v>
      </c>
      <c r="AP83" s="135">
        <f t="shared" si="15"/>
        <v>67</v>
      </c>
      <c r="AQ83" s="135">
        <f t="shared" si="15"/>
        <v>38</v>
      </c>
      <c r="AR83" s="135">
        <f t="shared" si="15"/>
        <v>52</v>
      </c>
      <c r="AS83" s="135">
        <f t="shared" si="15"/>
        <v>0</v>
      </c>
      <c r="AT83" s="135">
        <f t="shared" si="15"/>
        <v>0</v>
      </c>
    </row>
    <row r="84" spans="1:46" x14ac:dyDescent="0.3">
      <c r="A84" s="6"/>
      <c r="B84" s="93"/>
      <c r="C84" s="94"/>
      <c r="D84" s="6"/>
      <c r="E84" s="6"/>
      <c r="F84" s="6"/>
      <c r="G84" s="6"/>
      <c r="H84" s="6" t="s">
        <v>159</v>
      </c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3"/>
      <c r="AT84" s="3"/>
    </row>
    <row r="85" spans="1:46" x14ac:dyDescent="0.3">
      <c r="A85" s="198" t="s">
        <v>160</v>
      </c>
      <c r="B85" s="93"/>
      <c r="C85" s="94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3"/>
      <c r="AT85" s="3"/>
    </row>
    <row r="86" spans="1:46" x14ac:dyDescent="0.3">
      <c r="A86" s="6"/>
      <c r="B86" s="93"/>
      <c r="C86" s="94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3"/>
      <c r="AT86" s="3"/>
    </row>
    <row r="87" spans="1:46" x14ac:dyDescent="0.3">
      <c r="A87" s="6"/>
      <c r="B87" s="93"/>
      <c r="C87" s="94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3"/>
      <c r="AT87" s="3"/>
    </row>
    <row r="88" spans="1:46" x14ac:dyDescent="0.3">
      <c r="A88" s="6"/>
      <c r="B88" s="93"/>
      <c r="C88" s="94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3"/>
      <c r="AT88" s="3"/>
    </row>
    <row r="89" spans="1:46" x14ac:dyDescent="0.3">
      <c r="A89" s="6"/>
      <c r="B89" s="93"/>
      <c r="C89" s="94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3"/>
      <c r="AT89" s="3"/>
    </row>
    <row r="90" spans="1:46" x14ac:dyDescent="0.3">
      <c r="A90" s="6"/>
      <c r="B90" s="93"/>
      <c r="C90" s="94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3"/>
      <c r="AT90" s="3"/>
    </row>
    <row r="91" spans="1:46" ht="18" customHeight="1" x14ac:dyDescent="0.3">
      <c r="A91" s="492" t="s">
        <v>161</v>
      </c>
      <c r="B91" s="491"/>
      <c r="C91" s="491"/>
      <c r="D91" s="491"/>
      <c r="E91" s="491"/>
      <c r="F91" s="491"/>
      <c r="G91" s="491"/>
      <c r="H91" s="491"/>
      <c r="I91" s="491"/>
      <c r="J91" s="491"/>
      <c r="K91" s="491"/>
      <c r="L91" s="491"/>
      <c r="M91" s="491"/>
      <c r="N91" s="491"/>
      <c r="O91" s="491"/>
      <c r="P91" s="491"/>
      <c r="Q91" s="491"/>
      <c r="R91" s="491"/>
      <c r="S91" s="491"/>
      <c r="T91" s="491"/>
      <c r="U91" s="491"/>
      <c r="V91" s="491"/>
      <c r="W91" s="491"/>
      <c r="X91" s="491"/>
      <c r="Y91" s="491"/>
      <c r="Z91" s="491"/>
      <c r="AA91" s="491"/>
      <c r="AB91" s="491"/>
      <c r="AC91" s="491"/>
      <c r="AD91" s="491"/>
      <c r="AE91" s="491"/>
      <c r="AF91" s="491"/>
      <c r="AG91" s="491"/>
      <c r="AH91" s="491"/>
      <c r="AI91" s="491"/>
      <c r="AJ91" s="491"/>
      <c r="AK91" s="491"/>
      <c r="AL91" s="491"/>
      <c r="AM91" s="491"/>
      <c r="AN91" s="491"/>
      <c r="AO91" s="133"/>
      <c r="AP91" s="133"/>
      <c r="AQ91" s="133"/>
      <c r="AR91" s="133"/>
      <c r="AS91" s="226"/>
      <c r="AT91" s="226"/>
    </row>
    <row r="92" spans="1:46" ht="15.75" customHeight="1" thickBot="1" x14ac:dyDescent="0.35">
      <c r="A92" s="132"/>
      <c r="B92" s="132"/>
      <c r="C92" s="133"/>
      <c r="D92" s="133"/>
      <c r="E92" s="132"/>
      <c r="F92" s="132"/>
      <c r="G92" s="132"/>
      <c r="H92" s="132"/>
      <c r="I92" s="132"/>
      <c r="J92" s="132"/>
      <c r="K92" s="132"/>
      <c r="L92" s="132"/>
      <c r="M92" s="132"/>
      <c r="N92" s="132"/>
      <c r="O92" s="132"/>
      <c r="P92" s="132"/>
      <c r="Q92" s="132"/>
      <c r="R92" s="132"/>
      <c r="S92" s="132"/>
      <c r="T92" s="132"/>
      <c r="U92" s="132"/>
      <c r="V92" s="132"/>
      <c r="W92" s="132"/>
      <c r="X92" s="132"/>
      <c r="Y92" s="132"/>
      <c r="Z92" s="132"/>
      <c r="AA92" s="132"/>
      <c r="AB92" s="132"/>
      <c r="AC92" s="132"/>
      <c r="AD92" s="132"/>
      <c r="AE92" s="132"/>
      <c r="AF92" s="132"/>
      <c r="AG92" s="132"/>
      <c r="AH92" s="132"/>
      <c r="AI92" s="132"/>
      <c r="AJ92" s="132"/>
      <c r="AK92" s="132"/>
      <c r="AL92" s="132"/>
      <c r="AM92" s="132"/>
      <c r="AN92" s="132"/>
      <c r="AO92" s="133"/>
      <c r="AP92" s="133"/>
      <c r="AQ92" s="133"/>
      <c r="AR92" s="133"/>
      <c r="AS92" s="226"/>
      <c r="AT92" s="226"/>
    </row>
    <row r="93" spans="1:46" ht="15.75" customHeight="1" thickBot="1" x14ac:dyDescent="0.35">
      <c r="A93" s="10"/>
      <c r="B93" s="10"/>
      <c r="C93" s="95"/>
      <c r="D93" s="95"/>
      <c r="E93" s="497" t="s">
        <v>5</v>
      </c>
      <c r="F93" s="487"/>
      <c r="G93" s="487"/>
      <c r="H93" s="487"/>
      <c r="I93" s="488"/>
      <c r="J93" s="493" t="s">
        <v>6</v>
      </c>
      <c r="K93" s="487"/>
      <c r="L93" s="487"/>
      <c r="M93" s="487"/>
      <c r="N93" s="488"/>
      <c r="O93" s="494" t="s">
        <v>7</v>
      </c>
      <c r="P93" s="487"/>
      <c r="Q93" s="487"/>
      <c r="R93" s="487"/>
      <c r="S93" s="488"/>
      <c r="T93" s="489" t="s">
        <v>8</v>
      </c>
      <c r="U93" s="487"/>
      <c r="V93" s="487"/>
      <c r="W93" s="487"/>
      <c r="X93" s="488"/>
      <c r="Y93" s="501" t="s">
        <v>9</v>
      </c>
      <c r="Z93" s="487"/>
      <c r="AA93" s="487"/>
      <c r="AB93" s="487"/>
      <c r="AC93" s="488"/>
      <c r="AD93" s="495" t="s">
        <v>10</v>
      </c>
      <c r="AE93" s="487"/>
      <c r="AF93" s="487"/>
      <c r="AG93" s="487"/>
      <c r="AH93" s="488"/>
      <c r="AI93" s="496" t="s">
        <v>11</v>
      </c>
      <c r="AJ93" s="487"/>
      <c r="AK93" s="487"/>
      <c r="AL93" s="487"/>
      <c r="AM93" s="487"/>
      <c r="AN93" s="486" t="s">
        <v>12</v>
      </c>
      <c r="AO93" s="487"/>
      <c r="AP93" s="487"/>
      <c r="AQ93" s="487"/>
      <c r="AR93" s="488"/>
      <c r="AS93" s="10"/>
      <c r="AT93" s="10"/>
    </row>
    <row r="94" spans="1:46" ht="45.75" customHeight="1" thickBot="1" x14ac:dyDescent="0.35">
      <c r="A94" s="11" t="s">
        <v>13</v>
      </c>
      <c r="B94" s="199" t="s">
        <v>14</v>
      </c>
      <c r="C94" s="228" t="s">
        <v>15</v>
      </c>
      <c r="D94" s="228" t="s">
        <v>16</v>
      </c>
      <c r="E94" s="200" t="s">
        <v>17</v>
      </c>
      <c r="F94" s="35" t="s">
        <v>18</v>
      </c>
      <c r="G94" s="35" t="s">
        <v>19</v>
      </c>
      <c r="H94" s="35" t="s">
        <v>20</v>
      </c>
      <c r="I94" s="36" t="s">
        <v>21</v>
      </c>
      <c r="J94" s="17" t="s">
        <v>17</v>
      </c>
      <c r="K94" s="18" t="s">
        <v>18</v>
      </c>
      <c r="L94" s="18" t="s">
        <v>19</v>
      </c>
      <c r="M94" s="18" t="s">
        <v>20</v>
      </c>
      <c r="N94" s="19" t="s">
        <v>21</v>
      </c>
      <c r="O94" s="140" t="s">
        <v>17</v>
      </c>
      <c r="P94" s="141" t="s">
        <v>18</v>
      </c>
      <c r="Q94" s="141" t="s">
        <v>19</v>
      </c>
      <c r="R94" s="141" t="s">
        <v>20</v>
      </c>
      <c r="S94" s="142" t="s">
        <v>21</v>
      </c>
      <c r="T94" s="143" t="s">
        <v>17</v>
      </c>
      <c r="U94" s="144" t="s">
        <v>18</v>
      </c>
      <c r="V94" s="144" t="s">
        <v>19</v>
      </c>
      <c r="W94" s="144" t="s">
        <v>20</v>
      </c>
      <c r="X94" s="145" t="s">
        <v>21</v>
      </c>
      <c r="Y94" s="146" t="s">
        <v>17</v>
      </c>
      <c r="Z94" s="147" t="s">
        <v>18</v>
      </c>
      <c r="AA94" s="147" t="s">
        <v>19</v>
      </c>
      <c r="AB94" s="147" t="s">
        <v>20</v>
      </c>
      <c r="AC94" s="148" t="s">
        <v>21</v>
      </c>
      <c r="AD94" s="149" t="s">
        <v>17</v>
      </c>
      <c r="AE94" s="150" t="s">
        <v>18</v>
      </c>
      <c r="AF94" s="150" t="s">
        <v>19</v>
      </c>
      <c r="AG94" s="150" t="s">
        <v>20</v>
      </c>
      <c r="AH94" s="151" t="s">
        <v>21</v>
      </c>
      <c r="AI94" s="152" t="s">
        <v>17</v>
      </c>
      <c r="AJ94" s="153" t="s">
        <v>18</v>
      </c>
      <c r="AK94" s="153" t="s">
        <v>19</v>
      </c>
      <c r="AL94" s="153" t="s">
        <v>20</v>
      </c>
      <c r="AM94" s="153" t="s">
        <v>21</v>
      </c>
      <c r="AN94" s="34" t="s">
        <v>17</v>
      </c>
      <c r="AO94" s="35" t="s">
        <v>18</v>
      </c>
      <c r="AP94" s="35" t="s">
        <v>19</v>
      </c>
      <c r="AQ94" s="35" t="s">
        <v>20</v>
      </c>
      <c r="AR94" s="36" t="s">
        <v>21</v>
      </c>
      <c r="AS94" s="37" t="s">
        <v>22</v>
      </c>
      <c r="AT94" s="229" t="s">
        <v>23</v>
      </c>
    </row>
    <row r="95" spans="1:46" ht="26.4" customHeight="1" x14ac:dyDescent="0.3">
      <c r="A95" s="265" t="s">
        <v>162</v>
      </c>
      <c r="B95" s="121" t="s">
        <v>163</v>
      </c>
      <c r="C95" s="112">
        <v>100</v>
      </c>
      <c r="D95" s="40"/>
      <c r="E95" s="266"/>
      <c r="F95" s="267"/>
      <c r="G95" s="268"/>
      <c r="H95" s="268"/>
      <c r="I95" s="269"/>
      <c r="J95" s="270"/>
      <c r="K95" s="267"/>
      <c r="L95" s="268"/>
      <c r="M95" s="268"/>
      <c r="N95" s="269"/>
      <c r="O95" s="270"/>
      <c r="P95" s="267"/>
      <c r="Q95" s="268"/>
      <c r="R95" s="268"/>
      <c r="S95" s="269"/>
      <c r="T95" s="270"/>
      <c r="U95" s="267"/>
      <c r="V95" s="268"/>
      <c r="W95" s="268"/>
      <c r="X95" s="269"/>
      <c r="Y95" s="271" t="s">
        <v>26</v>
      </c>
      <c r="Z95" s="272">
        <v>5</v>
      </c>
      <c r="AA95" s="272">
        <v>2</v>
      </c>
      <c r="AB95" s="272">
        <v>0</v>
      </c>
      <c r="AC95" s="273">
        <v>2</v>
      </c>
      <c r="AD95" s="270"/>
      <c r="AE95" s="267"/>
      <c r="AF95" s="268"/>
      <c r="AG95" s="268"/>
      <c r="AH95" s="269"/>
      <c r="AI95" s="270"/>
      <c r="AJ95" s="267"/>
      <c r="AK95" s="268"/>
      <c r="AL95" s="268"/>
      <c r="AM95" s="269"/>
      <c r="AN95" s="157" t="str">
        <f t="shared" ref="AN95:AN104" si="16">IF(E95&lt;&gt;"",E95,IF(J95&lt;&gt;"",J95,IF(O95&lt;&gt;"",O95,IF(T95&lt;&gt;"",T95,IF(Y95&lt;&gt;"",Y95,IF(AD95&lt;&gt;"",AD95,IF(AI95&lt;&gt;"",AI95,"")))))))</f>
        <v>tm</v>
      </c>
      <c r="AO95" s="274">
        <f t="shared" ref="AO95:AR102" si="17">SUM(F95,K95,P95,U95,Z95,AE95,AJ95)</f>
        <v>5</v>
      </c>
      <c r="AP95" s="274">
        <f t="shared" si="17"/>
        <v>2</v>
      </c>
      <c r="AQ95" s="274">
        <f t="shared" si="17"/>
        <v>0</v>
      </c>
      <c r="AR95" s="275">
        <f t="shared" si="17"/>
        <v>2</v>
      </c>
      <c r="AS95" s="276" t="s">
        <v>27</v>
      </c>
      <c r="AT95" s="277" t="s">
        <v>28</v>
      </c>
    </row>
    <row r="96" spans="1:46" ht="28.5" customHeight="1" x14ac:dyDescent="0.3">
      <c r="A96" s="278" t="s">
        <v>164</v>
      </c>
      <c r="B96" s="121" t="s">
        <v>165</v>
      </c>
      <c r="C96" s="112">
        <v>100</v>
      </c>
      <c r="D96" s="40"/>
      <c r="E96" s="279"/>
      <c r="F96" s="280"/>
      <c r="G96" s="40"/>
      <c r="H96" s="40"/>
      <c r="I96" s="281"/>
      <c r="J96" s="282"/>
      <c r="K96" s="280"/>
      <c r="L96" s="40"/>
      <c r="M96" s="40"/>
      <c r="N96" s="281"/>
      <c r="O96" s="282"/>
      <c r="P96" s="280"/>
      <c r="Q96" s="40"/>
      <c r="R96" s="40"/>
      <c r="S96" s="281"/>
      <c r="T96" s="282"/>
      <c r="U96" s="280"/>
      <c r="V96" s="40"/>
      <c r="W96" s="40"/>
      <c r="X96" s="281"/>
      <c r="Y96" s="271" t="s">
        <v>26</v>
      </c>
      <c r="Z96" s="283">
        <v>5</v>
      </c>
      <c r="AA96" s="283">
        <v>2</v>
      </c>
      <c r="AB96" s="283">
        <v>0</v>
      </c>
      <c r="AC96" s="284">
        <v>2</v>
      </c>
      <c r="AD96" s="282"/>
      <c r="AE96" s="280"/>
      <c r="AF96" s="40"/>
      <c r="AG96" s="40"/>
      <c r="AH96" s="281"/>
      <c r="AI96" s="282"/>
      <c r="AJ96" s="280"/>
      <c r="AK96" s="40"/>
      <c r="AL96" s="40"/>
      <c r="AM96" s="281"/>
      <c r="AN96" s="157" t="str">
        <f t="shared" si="16"/>
        <v>tm</v>
      </c>
      <c r="AO96" s="285">
        <f t="shared" si="17"/>
        <v>5</v>
      </c>
      <c r="AP96" s="285">
        <f t="shared" si="17"/>
        <v>2</v>
      </c>
      <c r="AQ96" s="285">
        <f t="shared" si="17"/>
        <v>0</v>
      </c>
      <c r="AR96" s="286">
        <f t="shared" si="17"/>
        <v>2</v>
      </c>
      <c r="AS96" s="276" t="s">
        <v>27</v>
      </c>
      <c r="AT96" s="287" t="s">
        <v>53</v>
      </c>
    </row>
    <row r="97" spans="1:46" ht="26.4" customHeight="1" x14ac:dyDescent="0.3">
      <c r="A97" s="278" t="s">
        <v>166</v>
      </c>
      <c r="B97" s="121" t="s">
        <v>167</v>
      </c>
      <c r="C97" s="112">
        <v>100</v>
      </c>
      <c r="D97" s="40"/>
      <c r="E97" s="279"/>
      <c r="F97" s="280"/>
      <c r="G97" s="40"/>
      <c r="H97" s="40"/>
      <c r="I97" s="281"/>
      <c r="J97" s="282"/>
      <c r="K97" s="280"/>
      <c r="L97" s="40"/>
      <c r="M97" s="40"/>
      <c r="N97" s="281"/>
      <c r="O97" s="282"/>
      <c r="P97" s="280"/>
      <c r="Q97" s="40"/>
      <c r="R97" s="40"/>
      <c r="S97" s="281"/>
      <c r="T97" s="282"/>
      <c r="U97" s="280"/>
      <c r="V97" s="40"/>
      <c r="W97" s="40"/>
      <c r="X97" s="281"/>
      <c r="Y97" s="271" t="s">
        <v>26</v>
      </c>
      <c r="Z97" s="283">
        <v>5</v>
      </c>
      <c r="AA97" s="283">
        <v>2</v>
      </c>
      <c r="AB97" s="283">
        <v>0</v>
      </c>
      <c r="AC97" s="284">
        <v>2</v>
      </c>
      <c r="AD97" s="282"/>
      <c r="AE97" s="280"/>
      <c r="AF97" s="40"/>
      <c r="AG97" s="40"/>
      <c r="AH97" s="281"/>
      <c r="AI97" s="282"/>
      <c r="AJ97" s="280"/>
      <c r="AK97" s="40"/>
      <c r="AL97" s="40"/>
      <c r="AM97" s="281"/>
      <c r="AN97" s="157" t="str">
        <f t="shared" si="16"/>
        <v>tm</v>
      </c>
      <c r="AO97" s="285">
        <f t="shared" si="17"/>
        <v>5</v>
      </c>
      <c r="AP97" s="285">
        <f t="shared" si="17"/>
        <v>2</v>
      </c>
      <c r="AQ97" s="285">
        <f t="shared" si="17"/>
        <v>0</v>
      </c>
      <c r="AR97" s="286">
        <f t="shared" si="17"/>
        <v>2</v>
      </c>
      <c r="AS97" s="276" t="s">
        <v>27</v>
      </c>
      <c r="AT97" s="277" t="s">
        <v>75</v>
      </c>
    </row>
    <row r="98" spans="1:46" ht="28.5" customHeight="1" x14ac:dyDescent="0.3">
      <c r="A98" s="278" t="s">
        <v>168</v>
      </c>
      <c r="B98" s="287" t="s">
        <v>169</v>
      </c>
      <c r="C98" s="112">
        <v>100</v>
      </c>
      <c r="D98" s="40"/>
      <c r="E98" s="288"/>
      <c r="F98" s="285"/>
      <c r="G98" s="112"/>
      <c r="H98" s="112"/>
      <c r="I98" s="286"/>
      <c r="J98" s="289"/>
      <c r="K98" s="285"/>
      <c r="L98" s="112"/>
      <c r="M98" s="112"/>
      <c r="N98" s="286"/>
      <c r="O98" s="289"/>
      <c r="P98" s="285"/>
      <c r="Q98" s="112"/>
      <c r="R98" s="112"/>
      <c r="S98" s="286"/>
      <c r="T98" s="289"/>
      <c r="U98" s="285"/>
      <c r="V98" s="112"/>
      <c r="W98" s="112"/>
      <c r="X98" s="286"/>
      <c r="Y98" s="271" t="s">
        <v>26</v>
      </c>
      <c r="Z98" s="290">
        <v>5</v>
      </c>
      <c r="AA98" s="290">
        <v>2</v>
      </c>
      <c r="AB98" s="290">
        <v>0</v>
      </c>
      <c r="AC98" s="291">
        <v>2</v>
      </c>
      <c r="AD98" s="292"/>
      <c r="AE98" s="293"/>
      <c r="AF98" s="294"/>
      <c r="AG98" s="294"/>
      <c r="AH98" s="186"/>
      <c r="AI98" s="289"/>
      <c r="AJ98" s="285"/>
      <c r="AK98" s="112"/>
      <c r="AL98" s="112"/>
      <c r="AM98" s="286"/>
      <c r="AN98" s="157" t="str">
        <f t="shared" si="16"/>
        <v>tm</v>
      </c>
      <c r="AO98" s="274">
        <f t="shared" si="17"/>
        <v>5</v>
      </c>
      <c r="AP98" s="274">
        <f t="shared" si="17"/>
        <v>2</v>
      </c>
      <c r="AQ98" s="274">
        <f t="shared" si="17"/>
        <v>0</v>
      </c>
      <c r="AR98" s="275">
        <f t="shared" si="17"/>
        <v>2</v>
      </c>
      <c r="AS98" s="276" t="s">
        <v>27</v>
      </c>
      <c r="AT98" s="295" t="s">
        <v>92</v>
      </c>
    </row>
    <row r="99" spans="1:46" ht="28.5" customHeight="1" x14ac:dyDescent="0.3">
      <c r="A99" s="278" t="s">
        <v>170</v>
      </c>
      <c r="B99" s="121" t="s">
        <v>171</v>
      </c>
      <c r="C99" s="112">
        <v>100</v>
      </c>
      <c r="D99" s="40"/>
      <c r="E99" s="279"/>
      <c r="F99" s="280"/>
      <c r="G99" s="40"/>
      <c r="H99" s="40"/>
      <c r="I99" s="281"/>
      <c r="J99" s="282"/>
      <c r="K99" s="280"/>
      <c r="L99" s="40"/>
      <c r="M99" s="40"/>
      <c r="N99" s="281"/>
      <c r="O99" s="282"/>
      <c r="P99" s="280"/>
      <c r="Q99" s="40"/>
      <c r="R99" s="40"/>
      <c r="S99" s="281"/>
      <c r="T99" s="282"/>
      <c r="U99" s="280"/>
      <c r="V99" s="40"/>
      <c r="W99" s="40"/>
      <c r="X99" s="281"/>
      <c r="Y99" s="271" t="s">
        <v>26</v>
      </c>
      <c r="Z99" s="283">
        <v>5</v>
      </c>
      <c r="AA99" s="283">
        <v>2</v>
      </c>
      <c r="AB99" s="283">
        <v>0</v>
      </c>
      <c r="AC99" s="284">
        <v>2</v>
      </c>
      <c r="AD99" s="282"/>
      <c r="AE99" s="280"/>
      <c r="AF99" s="40"/>
      <c r="AG99" s="40"/>
      <c r="AH99" s="281"/>
      <c r="AI99" s="282"/>
      <c r="AJ99" s="280"/>
      <c r="AK99" s="40"/>
      <c r="AL99" s="40"/>
      <c r="AM99" s="281"/>
      <c r="AN99" s="157" t="str">
        <f t="shared" si="16"/>
        <v>tm</v>
      </c>
      <c r="AO99" s="285">
        <f t="shared" si="17"/>
        <v>5</v>
      </c>
      <c r="AP99" s="285">
        <f t="shared" si="17"/>
        <v>2</v>
      </c>
      <c r="AQ99" s="285">
        <f t="shared" si="17"/>
        <v>0</v>
      </c>
      <c r="AR99" s="286">
        <f t="shared" si="17"/>
        <v>2</v>
      </c>
      <c r="AS99" s="276" t="s">
        <v>27</v>
      </c>
      <c r="AT99" s="277" t="s">
        <v>66</v>
      </c>
    </row>
    <row r="100" spans="1:46" ht="15.75" customHeight="1" thickBot="1" x14ac:dyDescent="0.35">
      <c r="A100" s="278" t="s">
        <v>172</v>
      </c>
      <c r="B100" s="121" t="s">
        <v>173</v>
      </c>
      <c r="C100" s="112">
        <v>100</v>
      </c>
      <c r="D100" s="40"/>
      <c r="E100" s="296"/>
      <c r="F100" s="297"/>
      <c r="G100" s="298"/>
      <c r="H100" s="298"/>
      <c r="I100" s="299"/>
      <c r="J100" s="282"/>
      <c r="K100" s="280"/>
      <c r="L100" s="40"/>
      <c r="M100" s="40"/>
      <c r="N100" s="281"/>
      <c r="O100" s="282"/>
      <c r="P100" s="280"/>
      <c r="Q100" s="40"/>
      <c r="R100" s="40"/>
      <c r="S100" s="281"/>
      <c r="T100" s="282"/>
      <c r="U100" s="280"/>
      <c r="V100" s="40"/>
      <c r="W100" s="40"/>
      <c r="X100" s="281"/>
      <c r="Y100" s="282"/>
      <c r="Z100" s="280"/>
      <c r="AA100" s="40"/>
      <c r="AB100" s="40"/>
      <c r="AC100" s="281"/>
      <c r="AD100" s="300" t="s">
        <v>26</v>
      </c>
      <c r="AE100" s="301">
        <v>5</v>
      </c>
      <c r="AF100" s="301">
        <v>2</v>
      </c>
      <c r="AG100" s="301">
        <v>0</v>
      </c>
      <c r="AH100" s="302">
        <v>2</v>
      </c>
      <c r="AI100" s="282"/>
      <c r="AJ100" s="280"/>
      <c r="AK100" s="40"/>
      <c r="AL100" s="40"/>
      <c r="AM100" s="281"/>
      <c r="AN100" s="157" t="str">
        <f t="shared" si="16"/>
        <v>tm</v>
      </c>
      <c r="AO100" s="285">
        <f t="shared" si="17"/>
        <v>5</v>
      </c>
      <c r="AP100" s="285">
        <f t="shared" si="17"/>
        <v>2</v>
      </c>
      <c r="AQ100" s="285">
        <f t="shared" si="17"/>
        <v>0</v>
      </c>
      <c r="AR100" s="286">
        <f t="shared" si="17"/>
        <v>2</v>
      </c>
      <c r="AS100" s="276" t="s">
        <v>27</v>
      </c>
      <c r="AT100" s="277" t="s">
        <v>116</v>
      </c>
    </row>
    <row r="101" spans="1:46" ht="26.4" customHeight="1" x14ac:dyDescent="0.3">
      <c r="A101" s="278" t="s">
        <v>174</v>
      </c>
      <c r="B101" s="121" t="s">
        <v>175</v>
      </c>
      <c r="C101" s="112">
        <v>100</v>
      </c>
      <c r="D101" s="40" t="s">
        <v>176</v>
      </c>
      <c r="E101" s="279"/>
      <c r="F101" s="280"/>
      <c r="G101" s="40"/>
      <c r="H101" s="40"/>
      <c r="I101" s="281"/>
      <c r="J101" s="282"/>
      <c r="K101" s="280"/>
      <c r="L101" s="40"/>
      <c r="M101" s="40"/>
      <c r="N101" s="281"/>
      <c r="O101" s="282"/>
      <c r="P101" s="280"/>
      <c r="Q101" s="40"/>
      <c r="R101" s="40"/>
      <c r="S101" s="281"/>
      <c r="T101" s="282"/>
      <c r="U101" s="280"/>
      <c r="V101" s="40"/>
      <c r="W101" s="40"/>
      <c r="X101" s="281"/>
      <c r="Y101" s="303"/>
      <c r="Z101" s="40"/>
      <c r="AA101" s="40"/>
      <c r="AB101" s="40"/>
      <c r="AC101" s="304"/>
      <c r="AD101" s="300" t="s">
        <v>26</v>
      </c>
      <c r="AE101" s="305">
        <v>5</v>
      </c>
      <c r="AF101" s="306">
        <v>2</v>
      </c>
      <c r="AG101" s="306">
        <v>0</v>
      </c>
      <c r="AH101" s="307">
        <v>2</v>
      </c>
      <c r="AI101" s="282"/>
      <c r="AJ101" s="280"/>
      <c r="AK101" s="40"/>
      <c r="AL101" s="40"/>
      <c r="AM101" s="281"/>
      <c r="AN101" s="157" t="str">
        <f t="shared" si="16"/>
        <v>tm</v>
      </c>
      <c r="AO101" s="285">
        <f t="shared" si="17"/>
        <v>5</v>
      </c>
      <c r="AP101" s="285">
        <f t="shared" si="17"/>
        <v>2</v>
      </c>
      <c r="AQ101" s="285">
        <f t="shared" si="17"/>
        <v>0</v>
      </c>
      <c r="AR101" s="286">
        <f t="shared" si="17"/>
        <v>2</v>
      </c>
      <c r="AS101" s="308" t="s">
        <v>27</v>
      </c>
      <c r="AT101" s="309" t="s">
        <v>95</v>
      </c>
    </row>
    <row r="102" spans="1:46" ht="28.5" customHeight="1" x14ac:dyDescent="0.3">
      <c r="A102" s="278" t="s">
        <v>177</v>
      </c>
      <c r="B102" s="121" t="s">
        <v>178</v>
      </c>
      <c r="C102" s="112">
        <v>100</v>
      </c>
      <c r="D102" s="40"/>
      <c r="E102" s="279"/>
      <c r="F102" s="280"/>
      <c r="G102" s="40"/>
      <c r="H102" s="40"/>
      <c r="I102" s="281"/>
      <c r="J102" s="282"/>
      <c r="K102" s="280"/>
      <c r="L102" s="40"/>
      <c r="M102" s="40"/>
      <c r="N102" s="281"/>
      <c r="O102" s="282"/>
      <c r="P102" s="280"/>
      <c r="Q102" s="40"/>
      <c r="R102" s="40"/>
      <c r="S102" s="281"/>
      <c r="T102" s="282"/>
      <c r="U102" s="280"/>
      <c r="V102" s="40"/>
      <c r="W102" s="40"/>
      <c r="X102" s="281"/>
      <c r="Y102" s="282"/>
      <c r="Z102" s="280"/>
      <c r="AA102" s="40"/>
      <c r="AB102" s="40"/>
      <c r="AC102" s="281"/>
      <c r="AD102" s="300" t="s">
        <v>26</v>
      </c>
      <c r="AE102" s="301">
        <v>5</v>
      </c>
      <c r="AF102" s="301">
        <v>2</v>
      </c>
      <c r="AG102" s="301">
        <v>0</v>
      </c>
      <c r="AH102" s="302">
        <v>2</v>
      </c>
      <c r="AI102" s="282"/>
      <c r="AJ102" s="280"/>
      <c r="AK102" s="40"/>
      <c r="AL102" s="40"/>
      <c r="AM102" s="281"/>
      <c r="AN102" s="157" t="str">
        <f t="shared" si="16"/>
        <v>tm</v>
      </c>
      <c r="AO102" s="285">
        <f t="shared" si="17"/>
        <v>5</v>
      </c>
      <c r="AP102" s="285">
        <f t="shared" si="17"/>
        <v>2</v>
      </c>
      <c r="AQ102" s="285">
        <f t="shared" si="17"/>
        <v>0</v>
      </c>
      <c r="AR102" s="286">
        <f t="shared" si="17"/>
        <v>2</v>
      </c>
      <c r="AS102" s="276" t="s">
        <v>27</v>
      </c>
      <c r="AT102" s="295" t="s">
        <v>84</v>
      </c>
    </row>
    <row r="103" spans="1:46" ht="28.5" customHeight="1" x14ac:dyDescent="0.3">
      <c r="A103" s="278" t="s">
        <v>179</v>
      </c>
      <c r="B103" s="121" t="s">
        <v>180</v>
      </c>
      <c r="C103" s="112">
        <v>100</v>
      </c>
      <c r="D103" s="40"/>
      <c r="E103" s="310"/>
      <c r="F103" s="311"/>
      <c r="G103" s="73"/>
      <c r="H103" s="73"/>
      <c r="I103" s="312"/>
      <c r="J103" s="282"/>
      <c r="K103" s="280"/>
      <c r="L103" s="40"/>
      <c r="M103" s="40"/>
      <c r="N103" s="281"/>
      <c r="O103" s="282"/>
      <c r="P103" s="280"/>
      <c r="Q103" s="40"/>
      <c r="R103" s="40"/>
      <c r="S103" s="281"/>
      <c r="T103" s="282"/>
      <c r="U103" s="280"/>
      <c r="V103" s="40"/>
      <c r="W103" s="40"/>
      <c r="X103" s="281"/>
      <c r="Y103" s="282"/>
      <c r="Z103" s="280"/>
      <c r="AA103" s="40"/>
      <c r="AB103" s="40"/>
      <c r="AC103" s="281"/>
      <c r="AD103" s="300" t="s">
        <v>26</v>
      </c>
      <c r="AE103" s="301">
        <v>5</v>
      </c>
      <c r="AF103" s="301">
        <v>2</v>
      </c>
      <c r="AG103" s="301">
        <v>0</v>
      </c>
      <c r="AH103" s="302">
        <v>2</v>
      </c>
      <c r="AI103" s="282"/>
      <c r="AJ103" s="280"/>
      <c r="AK103" s="40"/>
      <c r="AL103" s="40"/>
      <c r="AM103" s="281"/>
      <c r="AN103" s="157" t="str">
        <f t="shared" si="16"/>
        <v>tm</v>
      </c>
      <c r="AO103" s="285">
        <v>5</v>
      </c>
      <c r="AP103" s="285">
        <f t="shared" ref="AP103:AR104" si="18">SUM(G103,L103,Q103,V103,AA103,AF103,AK103)</f>
        <v>2</v>
      </c>
      <c r="AQ103" s="285">
        <f t="shared" si="18"/>
        <v>0</v>
      </c>
      <c r="AR103" s="286">
        <f t="shared" si="18"/>
        <v>2</v>
      </c>
      <c r="AS103" s="276" t="s">
        <v>27</v>
      </c>
      <c r="AT103" s="277" t="s">
        <v>75</v>
      </c>
    </row>
    <row r="104" spans="1:46" ht="29.25" customHeight="1" thickBot="1" x14ac:dyDescent="0.35">
      <c r="A104" s="278" t="s">
        <v>181</v>
      </c>
      <c r="B104" s="121" t="s">
        <v>182</v>
      </c>
      <c r="C104" s="112">
        <v>100</v>
      </c>
      <c r="D104" s="40"/>
      <c r="E104" s="288"/>
      <c r="F104" s="285"/>
      <c r="G104" s="112"/>
      <c r="H104" s="112"/>
      <c r="I104" s="286"/>
      <c r="J104" s="289"/>
      <c r="K104" s="285"/>
      <c r="L104" s="112"/>
      <c r="M104" s="112"/>
      <c r="N104" s="286"/>
      <c r="O104" s="289"/>
      <c r="P104" s="285"/>
      <c r="Q104" s="112"/>
      <c r="R104" s="112"/>
      <c r="S104" s="286"/>
      <c r="T104" s="289"/>
      <c r="U104" s="285"/>
      <c r="V104" s="112"/>
      <c r="W104" s="112"/>
      <c r="X104" s="286"/>
      <c r="Y104" s="3"/>
      <c r="Z104" s="3"/>
      <c r="AA104" s="3"/>
      <c r="AB104" s="3"/>
      <c r="AC104" s="3"/>
      <c r="AD104" s="292"/>
      <c r="AE104" s="293"/>
      <c r="AF104" s="294"/>
      <c r="AG104" s="294"/>
      <c r="AH104" s="186"/>
      <c r="AI104" s="313" t="s">
        <v>26</v>
      </c>
      <c r="AJ104" s="314">
        <v>5</v>
      </c>
      <c r="AK104" s="314">
        <v>2</v>
      </c>
      <c r="AL104" s="314">
        <v>0</v>
      </c>
      <c r="AM104" s="315">
        <v>2</v>
      </c>
      <c r="AN104" s="157" t="str">
        <f t="shared" si="16"/>
        <v>tm</v>
      </c>
      <c r="AO104" s="274">
        <f>SUM(F104,K104,P104,U104,Z104,AE104,AJ104)</f>
        <v>5</v>
      </c>
      <c r="AP104" s="274">
        <f t="shared" si="18"/>
        <v>2</v>
      </c>
      <c r="AQ104" s="274">
        <f t="shared" si="18"/>
        <v>0</v>
      </c>
      <c r="AR104" s="275">
        <f t="shared" si="18"/>
        <v>2</v>
      </c>
      <c r="AS104" s="276" t="s">
        <v>27</v>
      </c>
      <c r="AT104" s="295" t="s">
        <v>84</v>
      </c>
    </row>
    <row r="105" spans="1:46" ht="15.75" customHeight="1" thickBot="1" x14ac:dyDescent="0.35">
      <c r="A105" s="316"/>
      <c r="B105" s="317" t="s">
        <v>230</v>
      </c>
      <c r="C105" s="84"/>
      <c r="D105" s="318"/>
      <c r="E105" s="319"/>
      <c r="F105" s="84">
        <f>SUM(F95:F104)</f>
        <v>0</v>
      </c>
      <c r="G105" s="84">
        <f>SUM(G95:G104)</f>
        <v>0</v>
      </c>
      <c r="H105" s="84">
        <f>SUM(H95:H104)</f>
        <v>0</v>
      </c>
      <c r="I105" s="84">
        <f>SUM(I95:I104)</f>
        <v>0</v>
      </c>
      <c r="J105" s="319"/>
      <c r="K105" s="84">
        <f>SUM(K95:K104)</f>
        <v>0</v>
      </c>
      <c r="L105" s="84">
        <f>SUM(L95:L104)</f>
        <v>0</v>
      </c>
      <c r="M105" s="84">
        <f>SUM(M95:M104)</f>
        <v>0</v>
      </c>
      <c r="N105" s="84">
        <f>SUM(N95:N104)</f>
        <v>0</v>
      </c>
      <c r="O105" s="319"/>
      <c r="P105" s="84">
        <f>SUM(P95:P104)</f>
        <v>0</v>
      </c>
      <c r="Q105" s="84">
        <f>SUM(Q95:Q104)</f>
        <v>0</v>
      </c>
      <c r="R105" s="84">
        <f>SUM(R95:R104)</f>
        <v>0</v>
      </c>
      <c r="S105" s="84">
        <f>SUM(S95:S104)</f>
        <v>0</v>
      </c>
      <c r="T105" s="319"/>
      <c r="U105" s="84">
        <f>SUM(U95:U104)</f>
        <v>0</v>
      </c>
      <c r="V105" s="84">
        <f>SUM(V95:V104)</f>
        <v>0</v>
      </c>
      <c r="W105" s="84">
        <f>SUM(W95:W104)</f>
        <v>0</v>
      </c>
      <c r="X105" s="84">
        <f>SUM(X95:X104)</f>
        <v>0</v>
      </c>
      <c r="Y105" s="319"/>
      <c r="Z105" s="84">
        <f>SUM(Z95:Z104)</f>
        <v>25</v>
      </c>
      <c r="AA105" s="84">
        <f>SUM(AA95:AA104)</f>
        <v>10</v>
      </c>
      <c r="AB105" s="84">
        <f>SUM(AB95:AB104)</f>
        <v>0</v>
      </c>
      <c r="AC105" s="84">
        <f>SUM(AC95:AC104)</f>
        <v>10</v>
      </c>
      <c r="AD105" s="319"/>
      <c r="AE105" s="84">
        <f>SUM(AE95:AE104)</f>
        <v>20</v>
      </c>
      <c r="AF105" s="84">
        <f>SUM(AF95:AF104)</f>
        <v>8</v>
      </c>
      <c r="AG105" s="84">
        <f>SUM(AG95:AG104)</f>
        <v>0</v>
      </c>
      <c r="AH105" s="84">
        <f>SUM(AH95:AH104)</f>
        <v>8</v>
      </c>
      <c r="AI105" s="319"/>
      <c r="AJ105" s="84">
        <f>SUM(AJ95:AJ104)</f>
        <v>5</v>
      </c>
      <c r="AK105" s="84">
        <f>SUM(AK95:AK104)</f>
        <v>2</v>
      </c>
      <c r="AL105" s="84">
        <f>SUM(AL95:AL104)</f>
        <v>0</v>
      </c>
      <c r="AM105" s="84">
        <f>SUM(AM95:AM104)</f>
        <v>2</v>
      </c>
      <c r="AN105" s="319"/>
      <c r="AO105" s="84">
        <f>SUM(AO95:AO104)</f>
        <v>50</v>
      </c>
      <c r="AP105" s="84">
        <f>SUM(AP95:AP104)</f>
        <v>20</v>
      </c>
      <c r="AQ105" s="84">
        <f>SUM(AQ95:AQ104)</f>
        <v>0</v>
      </c>
      <c r="AR105" s="84">
        <f>SUM(AR95:AR104)</f>
        <v>20</v>
      </c>
      <c r="AS105" s="320"/>
      <c r="AT105" s="321"/>
    </row>
    <row r="106" spans="1:46" x14ac:dyDescent="0.3">
      <c r="A106" s="6"/>
      <c r="B106" s="93"/>
      <c r="C106" s="94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3"/>
      <c r="AT106" s="3"/>
    </row>
    <row r="107" spans="1:46" x14ac:dyDescent="0.3">
      <c r="A107" s="6"/>
      <c r="B107" s="93"/>
      <c r="C107" s="94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3"/>
      <c r="AT107" s="3"/>
    </row>
    <row r="108" spans="1:46" ht="18" customHeight="1" x14ac:dyDescent="0.3">
      <c r="A108" s="504" t="s">
        <v>183</v>
      </c>
      <c r="B108" s="491"/>
      <c r="C108" s="491"/>
      <c r="D108" s="491"/>
      <c r="E108" s="491"/>
      <c r="F108" s="491"/>
      <c r="G108" s="491"/>
      <c r="H108" s="491"/>
      <c r="I108" s="491"/>
      <c r="J108" s="491"/>
      <c r="K108" s="491"/>
      <c r="L108" s="491"/>
      <c r="M108" s="491"/>
      <c r="N108" s="491"/>
      <c r="O108" s="491"/>
      <c r="P108" s="491"/>
      <c r="Q108" s="491"/>
      <c r="R108" s="491"/>
      <c r="S108" s="491"/>
      <c r="T108" s="491"/>
      <c r="U108" s="491"/>
      <c r="V108" s="491"/>
      <c r="W108" s="491"/>
      <c r="X108" s="491"/>
      <c r="Y108" s="491"/>
      <c r="Z108" s="491"/>
      <c r="AA108" s="491"/>
      <c r="AB108" s="491"/>
      <c r="AC108" s="491"/>
      <c r="AD108" s="491"/>
      <c r="AE108" s="491"/>
      <c r="AF108" s="491"/>
      <c r="AG108" s="491"/>
      <c r="AH108" s="491"/>
      <c r="AI108" s="491"/>
      <c r="AJ108" s="491"/>
      <c r="AK108" s="491"/>
      <c r="AL108" s="491"/>
      <c r="AM108" s="491"/>
      <c r="AN108" s="491"/>
      <c r="AO108" s="135"/>
      <c r="AP108" s="135"/>
      <c r="AQ108" s="135"/>
      <c r="AR108" s="135"/>
      <c r="AS108" s="3"/>
      <c r="AT108" s="3"/>
    </row>
    <row r="109" spans="1:46" ht="15.75" customHeight="1" thickBot="1" x14ac:dyDescent="0.35">
      <c r="A109" s="131"/>
      <c r="B109" s="131"/>
      <c r="C109" s="135"/>
      <c r="D109" s="135"/>
      <c r="E109" s="131"/>
      <c r="F109" s="131"/>
      <c r="G109" s="131"/>
      <c r="H109" s="131"/>
      <c r="I109" s="131"/>
      <c r="J109" s="131"/>
      <c r="K109" s="131"/>
      <c r="L109" s="131"/>
      <c r="M109" s="131"/>
      <c r="N109" s="131"/>
      <c r="O109" s="131"/>
      <c r="P109" s="131"/>
      <c r="Q109" s="131"/>
      <c r="R109" s="131"/>
      <c r="S109" s="131"/>
      <c r="T109" s="131"/>
      <c r="U109" s="131"/>
      <c r="V109" s="131"/>
      <c r="W109" s="131"/>
      <c r="X109" s="131"/>
      <c r="Y109" s="131"/>
      <c r="Z109" s="131"/>
      <c r="AA109" s="131"/>
      <c r="AB109" s="131"/>
      <c r="AC109" s="131"/>
      <c r="AD109" s="131"/>
      <c r="AE109" s="131"/>
      <c r="AF109" s="131"/>
      <c r="AG109" s="131"/>
      <c r="AH109" s="131"/>
      <c r="AI109" s="131"/>
      <c r="AJ109" s="131"/>
      <c r="AK109" s="131"/>
      <c r="AL109" s="131"/>
      <c r="AM109" s="131"/>
      <c r="AN109" s="131"/>
      <c r="AO109" s="135"/>
      <c r="AP109" s="135"/>
      <c r="AQ109" s="135"/>
      <c r="AR109" s="135"/>
      <c r="AS109" s="3"/>
      <c r="AT109" s="3"/>
    </row>
    <row r="110" spans="1:46" ht="15.75" customHeight="1" thickBot="1" x14ac:dyDescent="0.35">
      <c r="A110" s="10"/>
      <c r="B110" s="10"/>
      <c r="C110" s="95"/>
      <c r="D110" s="95"/>
      <c r="E110" s="497" t="s">
        <v>5</v>
      </c>
      <c r="F110" s="487"/>
      <c r="G110" s="487"/>
      <c r="H110" s="487"/>
      <c r="I110" s="488"/>
      <c r="J110" s="493" t="s">
        <v>6</v>
      </c>
      <c r="K110" s="487"/>
      <c r="L110" s="487"/>
      <c r="M110" s="487"/>
      <c r="N110" s="488"/>
      <c r="O110" s="494" t="s">
        <v>7</v>
      </c>
      <c r="P110" s="487"/>
      <c r="Q110" s="487"/>
      <c r="R110" s="487"/>
      <c r="S110" s="488"/>
      <c r="T110" s="489" t="s">
        <v>8</v>
      </c>
      <c r="U110" s="487"/>
      <c r="V110" s="487"/>
      <c r="W110" s="487"/>
      <c r="X110" s="488"/>
      <c r="Y110" s="501" t="s">
        <v>9</v>
      </c>
      <c r="Z110" s="487"/>
      <c r="AA110" s="487"/>
      <c r="AB110" s="487"/>
      <c r="AC110" s="488"/>
      <c r="AD110" s="495" t="s">
        <v>10</v>
      </c>
      <c r="AE110" s="487"/>
      <c r="AF110" s="487"/>
      <c r="AG110" s="487"/>
      <c r="AH110" s="488"/>
      <c r="AI110" s="496" t="s">
        <v>11</v>
      </c>
      <c r="AJ110" s="487"/>
      <c r="AK110" s="487"/>
      <c r="AL110" s="487"/>
      <c r="AM110" s="487"/>
      <c r="AN110" s="486" t="s">
        <v>12</v>
      </c>
      <c r="AO110" s="487"/>
      <c r="AP110" s="487"/>
      <c r="AQ110" s="487"/>
      <c r="AR110" s="488"/>
      <c r="AS110" s="10"/>
      <c r="AT110" s="10"/>
    </row>
    <row r="111" spans="1:46" ht="45.75" customHeight="1" thickBot="1" x14ac:dyDescent="0.35">
      <c r="A111" s="323" t="s">
        <v>13</v>
      </c>
      <c r="B111" s="199" t="s">
        <v>14</v>
      </c>
      <c r="C111" s="228" t="s">
        <v>15</v>
      </c>
      <c r="D111" s="228" t="s">
        <v>16</v>
      </c>
      <c r="E111" s="200" t="s">
        <v>17</v>
      </c>
      <c r="F111" s="35" t="s">
        <v>18</v>
      </c>
      <c r="G111" s="35" t="s">
        <v>19</v>
      </c>
      <c r="H111" s="35" t="s">
        <v>20</v>
      </c>
      <c r="I111" s="36" t="s">
        <v>21</v>
      </c>
      <c r="J111" s="17" t="s">
        <v>17</v>
      </c>
      <c r="K111" s="18" t="s">
        <v>18</v>
      </c>
      <c r="L111" s="18" t="s">
        <v>19</v>
      </c>
      <c r="M111" s="18" t="s">
        <v>20</v>
      </c>
      <c r="N111" s="19" t="s">
        <v>21</v>
      </c>
      <c r="O111" s="140" t="s">
        <v>17</v>
      </c>
      <c r="P111" s="141" t="s">
        <v>18</v>
      </c>
      <c r="Q111" s="141" t="s">
        <v>19</v>
      </c>
      <c r="R111" s="141" t="s">
        <v>20</v>
      </c>
      <c r="S111" s="142" t="s">
        <v>21</v>
      </c>
      <c r="T111" s="143" t="s">
        <v>17</v>
      </c>
      <c r="U111" s="144" t="s">
        <v>18</v>
      </c>
      <c r="V111" s="144" t="s">
        <v>19</v>
      </c>
      <c r="W111" s="144" t="s">
        <v>20</v>
      </c>
      <c r="X111" s="145" t="s">
        <v>21</v>
      </c>
      <c r="Y111" s="146" t="s">
        <v>17</v>
      </c>
      <c r="Z111" s="147" t="s">
        <v>18</v>
      </c>
      <c r="AA111" s="147" t="s">
        <v>19</v>
      </c>
      <c r="AB111" s="147" t="s">
        <v>20</v>
      </c>
      <c r="AC111" s="148" t="s">
        <v>21</v>
      </c>
      <c r="AD111" s="149" t="s">
        <v>17</v>
      </c>
      <c r="AE111" s="150" t="s">
        <v>18</v>
      </c>
      <c r="AF111" s="150" t="s">
        <v>19</v>
      </c>
      <c r="AG111" s="150" t="s">
        <v>20</v>
      </c>
      <c r="AH111" s="151" t="s">
        <v>21</v>
      </c>
      <c r="AI111" s="152" t="s">
        <v>17</v>
      </c>
      <c r="AJ111" s="153" t="s">
        <v>18</v>
      </c>
      <c r="AK111" s="153" t="s">
        <v>19</v>
      </c>
      <c r="AL111" s="153" t="s">
        <v>20</v>
      </c>
      <c r="AM111" s="153" t="s">
        <v>21</v>
      </c>
      <c r="AN111" s="34" t="s">
        <v>17</v>
      </c>
      <c r="AO111" s="35" t="s">
        <v>18</v>
      </c>
      <c r="AP111" s="35" t="s">
        <v>19</v>
      </c>
      <c r="AQ111" s="35" t="s">
        <v>20</v>
      </c>
      <c r="AR111" s="36" t="s">
        <v>21</v>
      </c>
      <c r="AS111" s="37" t="s">
        <v>22</v>
      </c>
      <c r="AT111" s="229" t="s">
        <v>23</v>
      </c>
    </row>
    <row r="112" spans="1:46" x14ac:dyDescent="0.3">
      <c r="A112" s="38" t="s">
        <v>184</v>
      </c>
      <c r="B112" s="324" t="s">
        <v>185</v>
      </c>
      <c r="C112" s="325">
        <v>100</v>
      </c>
      <c r="D112" s="326"/>
      <c r="E112" s="157"/>
      <c r="F112" s="64"/>
      <c r="G112" s="108"/>
      <c r="H112" s="108"/>
      <c r="I112" s="65"/>
      <c r="J112" s="50"/>
      <c r="K112" s="64"/>
      <c r="L112" s="108"/>
      <c r="M112" s="108"/>
      <c r="N112" s="65"/>
      <c r="O112" s="50"/>
      <c r="P112" s="64"/>
      <c r="Q112" s="108"/>
      <c r="R112" s="108"/>
      <c r="S112" s="65"/>
      <c r="T112" s="50"/>
      <c r="U112" s="64"/>
      <c r="V112" s="108"/>
      <c r="W112" s="108"/>
      <c r="X112" s="65"/>
      <c r="Y112" s="327" t="s">
        <v>26</v>
      </c>
      <c r="Z112" s="208">
        <v>5</v>
      </c>
      <c r="AA112" s="208">
        <v>2</v>
      </c>
      <c r="AB112" s="208">
        <v>0</v>
      </c>
      <c r="AC112" s="209">
        <v>2</v>
      </c>
      <c r="AD112" s="50"/>
      <c r="AE112" s="64"/>
      <c r="AF112" s="108"/>
      <c r="AG112" s="108"/>
      <c r="AH112" s="65"/>
      <c r="AI112" s="50"/>
      <c r="AJ112" s="64"/>
      <c r="AK112" s="108"/>
      <c r="AL112" s="108"/>
      <c r="AM112" s="65"/>
      <c r="AN112" s="157" t="str">
        <f t="shared" ref="AN112:AN120" si="19">IF(E112&lt;&gt;"",E112,IF(J112&lt;&gt;"",J112,IF(O112&lt;&gt;"",O112,IF(T112&lt;&gt;"",T112,IF(Y112&lt;&gt;"",Y112,IF(AD112&lt;&gt;"",AD112,IF(AI112&lt;&gt;"",AI112,"")))))))</f>
        <v>tm</v>
      </c>
      <c r="AO112" s="64">
        <f t="shared" ref="AO112:AO120" si="20">SUM(F112,K112,P112,U112,Z112,AE112,AJ112)</f>
        <v>5</v>
      </c>
      <c r="AP112" s="64">
        <f t="shared" ref="AP112:AP120" si="21">SUM(G112,L112,Q112,V112,AA112,AF112,AK112)</f>
        <v>2</v>
      </c>
      <c r="AQ112" s="64">
        <f t="shared" ref="AQ112:AQ120" si="22">SUM(H112,M112,R112,W112,AB112,AG112,AL112)</f>
        <v>0</v>
      </c>
      <c r="AR112" s="64">
        <f t="shared" ref="AR112:AR120" si="23">SUM(I112,N112,S112,X112,AC112,AH112,AM112)</f>
        <v>2</v>
      </c>
      <c r="AS112" s="54" t="s">
        <v>27</v>
      </c>
      <c r="AT112" s="328" t="s">
        <v>105</v>
      </c>
    </row>
    <row r="113" spans="1:46" ht="30" customHeight="1" x14ac:dyDescent="0.3">
      <c r="A113" s="38" t="s">
        <v>186</v>
      </c>
      <c r="B113" s="287" t="s">
        <v>187</v>
      </c>
      <c r="C113" s="325">
        <v>100</v>
      </c>
      <c r="D113" s="329" t="s">
        <v>80</v>
      </c>
      <c r="E113" s="210"/>
      <c r="F113" s="51"/>
      <c r="G113" s="114"/>
      <c r="H113" s="114"/>
      <c r="I113" s="52"/>
      <c r="J113" s="162"/>
      <c r="K113" s="51"/>
      <c r="L113" s="114"/>
      <c r="M113" s="114"/>
      <c r="N113" s="52"/>
      <c r="O113" s="162"/>
      <c r="P113" s="51"/>
      <c r="Q113" s="114"/>
      <c r="R113" s="114"/>
      <c r="S113" s="52"/>
      <c r="T113" s="162"/>
      <c r="U113" s="51"/>
      <c r="V113" s="114"/>
      <c r="W113" s="114"/>
      <c r="X113" s="52"/>
      <c r="Y113" s="330" t="s">
        <v>26</v>
      </c>
      <c r="Z113" s="212">
        <v>5</v>
      </c>
      <c r="AA113" s="212">
        <v>2</v>
      </c>
      <c r="AB113" s="212">
        <v>0</v>
      </c>
      <c r="AC113" s="213">
        <v>2</v>
      </c>
      <c r="AD113" s="162"/>
      <c r="AE113" s="51"/>
      <c r="AF113" s="114"/>
      <c r="AG113" s="114"/>
      <c r="AH113" s="52"/>
      <c r="AI113" s="162"/>
      <c r="AJ113" s="51"/>
      <c r="AK113" s="114"/>
      <c r="AL113" s="114"/>
      <c r="AM113" s="52"/>
      <c r="AN113" s="157" t="str">
        <f t="shared" si="19"/>
        <v>tm</v>
      </c>
      <c r="AO113" s="51">
        <f t="shared" si="20"/>
        <v>5</v>
      </c>
      <c r="AP113" s="51">
        <f t="shared" si="21"/>
        <v>2</v>
      </c>
      <c r="AQ113" s="51">
        <f t="shared" si="22"/>
        <v>0</v>
      </c>
      <c r="AR113" s="51">
        <f t="shared" si="23"/>
        <v>2</v>
      </c>
      <c r="AS113" s="54" t="s">
        <v>27</v>
      </c>
      <c r="AT113" s="331" t="s">
        <v>81</v>
      </c>
    </row>
    <row r="114" spans="1:46" ht="28.5" customHeight="1" x14ac:dyDescent="0.3">
      <c r="A114" s="38" t="s">
        <v>170</v>
      </c>
      <c r="B114" s="287" t="s">
        <v>171</v>
      </c>
      <c r="C114" s="325">
        <v>100</v>
      </c>
      <c r="D114" s="332"/>
      <c r="E114" s="51"/>
      <c r="F114" s="51"/>
      <c r="G114" s="114"/>
      <c r="H114" s="114"/>
      <c r="I114" s="52"/>
      <c r="J114" s="162"/>
      <c r="K114" s="51"/>
      <c r="L114" s="114"/>
      <c r="M114" s="114"/>
      <c r="N114" s="52"/>
      <c r="O114" s="162"/>
      <c r="P114" s="51"/>
      <c r="Q114" s="114"/>
      <c r="R114" s="114"/>
      <c r="S114" s="52"/>
      <c r="T114" s="162"/>
      <c r="U114" s="51"/>
      <c r="V114" s="114"/>
      <c r="W114" s="114"/>
      <c r="X114" s="52"/>
      <c r="Y114" s="211" t="s">
        <v>26</v>
      </c>
      <c r="Z114" s="212">
        <v>5</v>
      </c>
      <c r="AA114" s="212">
        <v>2</v>
      </c>
      <c r="AB114" s="212">
        <v>0</v>
      </c>
      <c r="AC114" s="213">
        <v>2</v>
      </c>
      <c r="AD114" s="162"/>
      <c r="AE114" s="51"/>
      <c r="AF114" s="114"/>
      <c r="AG114" s="114"/>
      <c r="AH114" s="52"/>
      <c r="AI114" s="162"/>
      <c r="AJ114" s="51"/>
      <c r="AK114" s="114"/>
      <c r="AL114" s="114"/>
      <c r="AM114" s="52"/>
      <c r="AN114" s="157" t="str">
        <f t="shared" si="19"/>
        <v>tm</v>
      </c>
      <c r="AO114" s="51">
        <f t="shared" si="20"/>
        <v>5</v>
      </c>
      <c r="AP114" s="51">
        <f t="shared" si="21"/>
        <v>2</v>
      </c>
      <c r="AQ114" s="51">
        <f t="shared" si="22"/>
        <v>0</v>
      </c>
      <c r="AR114" s="51">
        <f t="shared" si="23"/>
        <v>2</v>
      </c>
      <c r="AS114" s="54" t="s">
        <v>27</v>
      </c>
      <c r="AT114" s="331" t="s">
        <v>66</v>
      </c>
    </row>
    <row r="115" spans="1:46" ht="28.5" customHeight="1" x14ac:dyDescent="0.3">
      <c r="A115" s="38" t="s">
        <v>168</v>
      </c>
      <c r="B115" s="287" t="s">
        <v>169</v>
      </c>
      <c r="C115" s="325">
        <v>100</v>
      </c>
      <c r="D115" s="332"/>
      <c r="E115" s="210"/>
      <c r="F115" s="51"/>
      <c r="G115" s="114"/>
      <c r="H115" s="114"/>
      <c r="I115" s="52"/>
      <c r="J115" s="162"/>
      <c r="K115" s="51"/>
      <c r="L115" s="114"/>
      <c r="M115" s="114"/>
      <c r="N115" s="52"/>
      <c r="O115" s="162"/>
      <c r="P115" s="51"/>
      <c r="Q115" s="114"/>
      <c r="R115" s="114"/>
      <c r="S115" s="52"/>
      <c r="T115" s="162"/>
      <c r="U115" s="51"/>
      <c r="V115" s="114"/>
      <c r="W115" s="114"/>
      <c r="X115" s="52"/>
      <c r="Y115" s="330" t="s">
        <v>26</v>
      </c>
      <c r="Z115" s="212">
        <v>5</v>
      </c>
      <c r="AA115" s="212">
        <v>2</v>
      </c>
      <c r="AB115" s="212">
        <v>0</v>
      </c>
      <c r="AC115" s="213">
        <v>2</v>
      </c>
      <c r="AD115" s="187"/>
      <c r="AE115" s="188"/>
      <c r="AF115" s="189"/>
      <c r="AG115" s="189"/>
      <c r="AH115" s="190"/>
      <c r="AI115" s="162"/>
      <c r="AJ115" s="51"/>
      <c r="AK115" s="114"/>
      <c r="AL115" s="114"/>
      <c r="AM115" s="52"/>
      <c r="AN115" s="157" t="str">
        <f t="shared" si="19"/>
        <v>tm</v>
      </c>
      <c r="AO115" s="51">
        <f t="shared" si="20"/>
        <v>5</v>
      </c>
      <c r="AP115" s="51">
        <f t="shared" si="21"/>
        <v>2</v>
      </c>
      <c r="AQ115" s="51">
        <f t="shared" si="22"/>
        <v>0</v>
      </c>
      <c r="AR115" s="51">
        <f t="shared" si="23"/>
        <v>2</v>
      </c>
      <c r="AS115" s="54" t="s">
        <v>27</v>
      </c>
      <c r="AT115" s="328" t="s">
        <v>92</v>
      </c>
    </row>
    <row r="116" spans="1:46" ht="43.5" customHeight="1" thickBot="1" x14ac:dyDescent="0.35">
      <c r="A116" s="38" t="s">
        <v>188</v>
      </c>
      <c r="B116" s="287" t="s">
        <v>189</v>
      </c>
      <c r="C116" s="325">
        <v>100</v>
      </c>
      <c r="D116" s="332"/>
      <c r="E116" s="217"/>
      <c r="F116" s="218"/>
      <c r="G116" s="219"/>
      <c r="H116" s="219"/>
      <c r="I116" s="220"/>
      <c r="J116" s="162"/>
      <c r="K116" s="51"/>
      <c r="L116" s="114"/>
      <c r="M116" s="114"/>
      <c r="N116" s="52"/>
      <c r="O116" s="162"/>
      <c r="P116" s="51"/>
      <c r="Q116" s="114"/>
      <c r="R116" s="114"/>
      <c r="S116" s="52"/>
      <c r="T116" s="162"/>
      <c r="U116" s="51"/>
      <c r="V116" s="114"/>
      <c r="W116" s="114"/>
      <c r="X116" s="52"/>
      <c r="Y116" s="162"/>
      <c r="Z116" s="51"/>
      <c r="AA116" s="114"/>
      <c r="AB116" s="114"/>
      <c r="AC116" s="52"/>
      <c r="AD116" s="214" t="s">
        <v>26</v>
      </c>
      <c r="AE116" s="215">
        <v>5</v>
      </c>
      <c r="AF116" s="215">
        <v>2</v>
      </c>
      <c r="AG116" s="215">
        <v>0</v>
      </c>
      <c r="AH116" s="216">
        <v>2</v>
      </c>
      <c r="AI116" s="162"/>
      <c r="AJ116" s="51"/>
      <c r="AK116" s="114"/>
      <c r="AL116" s="114"/>
      <c r="AM116" s="52"/>
      <c r="AN116" s="157" t="str">
        <f t="shared" si="19"/>
        <v>tm</v>
      </c>
      <c r="AO116" s="51">
        <f t="shared" si="20"/>
        <v>5</v>
      </c>
      <c r="AP116" s="51">
        <f t="shared" si="21"/>
        <v>2</v>
      </c>
      <c r="AQ116" s="51">
        <f t="shared" si="22"/>
        <v>0</v>
      </c>
      <c r="AR116" s="51">
        <f t="shared" si="23"/>
        <v>2</v>
      </c>
      <c r="AS116" s="53" t="s">
        <v>27</v>
      </c>
      <c r="AT116" s="328" t="s">
        <v>92</v>
      </c>
    </row>
    <row r="117" spans="1:46" x14ac:dyDescent="0.3">
      <c r="A117" s="38" t="s">
        <v>190</v>
      </c>
      <c r="B117" s="287" t="s">
        <v>191</v>
      </c>
      <c r="C117" s="325">
        <v>100</v>
      </c>
      <c r="D117" s="332"/>
      <c r="E117" s="210"/>
      <c r="F117" s="51"/>
      <c r="G117" s="114"/>
      <c r="H117" s="114"/>
      <c r="I117" s="52"/>
      <c r="J117" s="162"/>
      <c r="K117" s="51"/>
      <c r="L117" s="114"/>
      <c r="M117" s="114"/>
      <c r="N117" s="52"/>
      <c r="O117" s="162"/>
      <c r="P117" s="51"/>
      <c r="Q117" s="114"/>
      <c r="R117" s="114"/>
      <c r="S117" s="52"/>
      <c r="T117" s="162"/>
      <c r="U117" s="51"/>
      <c r="V117" s="114"/>
      <c r="W117" s="114"/>
      <c r="X117" s="52"/>
      <c r="Y117" s="50"/>
      <c r="Z117" s="64"/>
      <c r="AA117" s="108"/>
      <c r="AB117" s="108"/>
      <c r="AC117" s="65"/>
      <c r="AD117" s="214" t="s">
        <v>26</v>
      </c>
      <c r="AE117" s="215">
        <v>5</v>
      </c>
      <c r="AF117" s="215">
        <v>2</v>
      </c>
      <c r="AG117" s="215">
        <v>0</v>
      </c>
      <c r="AH117" s="216">
        <v>2</v>
      </c>
      <c r="AI117" s="162"/>
      <c r="AJ117" s="51"/>
      <c r="AK117" s="114"/>
      <c r="AL117" s="114"/>
      <c r="AM117" s="52"/>
      <c r="AN117" s="157" t="str">
        <f t="shared" si="19"/>
        <v>tm</v>
      </c>
      <c r="AO117" s="51">
        <f t="shared" si="20"/>
        <v>5</v>
      </c>
      <c r="AP117" s="51">
        <f t="shared" si="21"/>
        <v>2</v>
      </c>
      <c r="AQ117" s="51">
        <f t="shared" si="22"/>
        <v>0</v>
      </c>
      <c r="AR117" s="51">
        <f t="shared" si="23"/>
        <v>2</v>
      </c>
      <c r="AS117" s="54" t="s">
        <v>27</v>
      </c>
      <c r="AT117" s="328" t="s">
        <v>105</v>
      </c>
    </row>
    <row r="118" spans="1:46" ht="28.5" customHeight="1" x14ac:dyDescent="0.3">
      <c r="A118" s="38" t="s">
        <v>192</v>
      </c>
      <c r="B118" s="287" t="s">
        <v>193</v>
      </c>
      <c r="C118" s="325">
        <v>100</v>
      </c>
      <c r="D118" s="481" t="s">
        <v>187</v>
      </c>
      <c r="E118" s="210"/>
      <c r="F118" s="51"/>
      <c r="G118" s="114"/>
      <c r="H118" s="114"/>
      <c r="I118" s="52"/>
      <c r="J118" s="162"/>
      <c r="K118" s="51"/>
      <c r="L118" s="114"/>
      <c r="M118" s="114"/>
      <c r="N118" s="52"/>
      <c r="O118" s="162"/>
      <c r="P118" s="51"/>
      <c r="Q118" s="114"/>
      <c r="R118" s="114"/>
      <c r="S118" s="52"/>
      <c r="T118" s="162"/>
      <c r="U118" s="51"/>
      <c r="V118" s="114"/>
      <c r="W118" s="114"/>
      <c r="X118" s="52"/>
      <c r="Y118" s="235"/>
      <c r="Z118" s="201"/>
      <c r="AA118" s="201"/>
      <c r="AB118" s="201"/>
      <c r="AC118" s="333"/>
      <c r="AD118" s="243" t="s">
        <v>26</v>
      </c>
      <c r="AE118" s="334">
        <v>5</v>
      </c>
      <c r="AF118" s="334">
        <v>2</v>
      </c>
      <c r="AG118" s="334">
        <v>0</v>
      </c>
      <c r="AH118" s="335">
        <v>2</v>
      </c>
      <c r="AI118" s="162"/>
      <c r="AJ118" s="51"/>
      <c r="AK118" s="114"/>
      <c r="AL118" s="114"/>
      <c r="AM118" s="52"/>
      <c r="AN118" s="157" t="str">
        <f t="shared" si="19"/>
        <v>tm</v>
      </c>
      <c r="AO118" s="51">
        <f t="shared" si="20"/>
        <v>5</v>
      </c>
      <c r="AP118" s="51">
        <f t="shared" si="21"/>
        <v>2</v>
      </c>
      <c r="AQ118" s="51">
        <f t="shared" si="22"/>
        <v>0</v>
      </c>
      <c r="AR118" s="51">
        <f t="shared" si="23"/>
        <v>2</v>
      </c>
      <c r="AS118" s="54" t="s">
        <v>27</v>
      </c>
      <c r="AT118" s="328" t="s">
        <v>105</v>
      </c>
    </row>
    <row r="119" spans="1:46" x14ac:dyDescent="0.3">
      <c r="A119" s="38" t="s">
        <v>194</v>
      </c>
      <c r="B119" s="287" t="s">
        <v>195</v>
      </c>
      <c r="C119" s="325">
        <v>100</v>
      </c>
      <c r="D119" s="332"/>
      <c r="E119" s="210"/>
      <c r="F119" s="51"/>
      <c r="G119" s="114"/>
      <c r="H119" s="114"/>
      <c r="I119" s="52"/>
      <c r="J119" s="162"/>
      <c r="K119" s="51"/>
      <c r="L119" s="114"/>
      <c r="M119" s="114"/>
      <c r="N119" s="52"/>
      <c r="O119" s="162"/>
      <c r="P119" s="51"/>
      <c r="Q119" s="114"/>
      <c r="R119" s="114"/>
      <c r="S119" s="52"/>
      <c r="T119" s="162"/>
      <c r="U119" s="51"/>
      <c r="V119" s="114"/>
      <c r="W119" s="114"/>
      <c r="X119" s="52"/>
      <c r="Y119" s="162"/>
      <c r="Z119" s="51"/>
      <c r="AA119" s="114"/>
      <c r="AB119" s="114"/>
      <c r="AC119" s="52"/>
      <c r="AD119" s="214" t="s">
        <v>26</v>
      </c>
      <c r="AE119" s="215">
        <v>5</v>
      </c>
      <c r="AF119" s="215">
        <v>2</v>
      </c>
      <c r="AG119" s="215">
        <v>0</v>
      </c>
      <c r="AH119" s="216">
        <v>2</v>
      </c>
      <c r="AI119" s="162"/>
      <c r="AJ119" s="51"/>
      <c r="AK119" s="114"/>
      <c r="AL119" s="114"/>
      <c r="AM119" s="52"/>
      <c r="AN119" s="157" t="str">
        <f t="shared" si="19"/>
        <v>tm</v>
      </c>
      <c r="AO119" s="51">
        <f t="shared" si="20"/>
        <v>5</v>
      </c>
      <c r="AP119" s="51">
        <f t="shared" si="21"/>
        <v>2</v>
      </c>
      <c r="AQ119" s="51">
        <f t="shared" si="22"/>
        <v>0</v>
      </c>
      <c r="AR119" s="51">
        <f t="shared" si="23"/>
        <v>2</v>
      </c>
      <c r="AS119" s="54" t="s">
        <v>27</v>
      </c>
      <c r="AT119" s="336" t="s">
        <v>81</v>
      </c>
    </row>
    <row r="120" spans="1:46" ht="29.25" customHeight="1" thickBot="1" x14ac:dyDescent="0.35">
      <c r="A120" s="38" t="s">
        <v>181</v>
      </c>
      <c r="B120" s="287" t="s">
        <v>182</v>
      </c>
      <c r="C120" s="325">
        <v>100</v>
      </c>
      <c r="D120" s="329"/>
      <c r="E120" s="210"/>
      <c r="F120" s="51"/>
      <c r="G120" s="114"/>
      <c r="H120" s="114"/>
      <c r="I120" s="52"/>
      <c r="J120" s="162"/>
      <c r="K120" s="51"/>
      <c r="L120" s="114"/>
      <c r="M120" s="114"/>
      <c r="N120" s="52"/>
      <c r="O120" s="162"/>
      <c r="P120" s="51"/>
      <c r="Q120" s="114"/>
      <c r="R120" s="114"/>
      <c r="S120" s="52"/>
      <c r="T120" s="162"/>
      <c r="U120" s="51"/>
      <c r="V120" s="114"/>
      <c r="W120" s="114"/>
      <c r="X120" s="52"/>
      <c r="Y120" s="3"/>
      <c r="Z120" s="3"/>
      <c r="AA120" s="3"/>
      <c r="AB120" s="3"/>
      <c r="AC120" s="3"/>
      <c r="AD120" s="162"/>
      <c r="AE120" s="51"/>
      <c r="AF120" s="114"/>
      <c r="AG120" s="114"/>
      <c r="AH120" s="52"/>
      <c r="AI120" s="337" t="s">
        <v>26</v>
      </c>
      <c r="AJ120" s="338">
        <v>5</v>
      </c>
      <c r="AK120" s="338">
        <v>2</v>
      </c>
      <c r="AL120" s="338">
        <v>0</v>
      </c>
      <c r="AM120" s="339">
        <v>2</v>
      </c>
      <c r="AN120" s="157" t="str">
        <f t="shared" si="19"/>
        <v>tm</v>
      </c>
      <c r="AO120" s="51">
        <f t="shared" si="20"/>
        <v>5</v>
      </c>
      <c r="AP120" s="51">
        <f t="shared" si="21"/>
        <v>2</v>
      </c>
      <c r="AQ120" s="51">
        <f t="shared" si="22"/>
        <v>0</v>
      </c>
      <c r="AR120" s="51">
        <f t="shared" si="23"/>
        <v>2</v>
      </c>
      <c r="AS120" s="54" t="s">
        <v>27</v>
      </c>
      <c r="AT120" s="295" t="s">
        <v>84</v>
      </c>
    </row>
    <row r="121" spans="1:46" ht="45.75" customHeight="1" thickBot="1" x14ac:dyDescent="0.35">
      <c r="A121" s="82"/>
      <c r="B121" s="317" t="s">
        <v>196</v>
      </c>
      <c r="C121" s="84"/>
      <c r="D121" s="340"/>
      <c r="E121" s="88"/>
      <c r="F121" s="89">
        <f>SUM(F112:F119)</f>
        <v>0</v>
      </c>
      <c r="G121" s="89">
        <f>SUM(G112:G119)</f>
        <v>0</v>
      </c>
      <c r="H121" s="89">
        <f>SUM(H112:H119)</f>
        <v>0</v>
      </c>
      <c r="I121" s="89">
        <f>SUM(I112:I119)</f>
        <v>0</v>
      </c>
      <c r="J121" s="88"/>
      <c r="K121" s="89">
        <f>SUM(K112:K119)</f>
        <v>0</v>
      </c>
      <c r="L121" s="89">
        <f>SUM(L112:L119)</f>
        <v>0</v>
      </c>
      <c r="M121" s="89">
        <f>SUM(M112:M119)</f>
        <v>0</v>
      </c>
      <c r="N121" s="89">
        <f>SUM(N112:N119)</f>
        <v>0</v>
      </c>
      <c r="O121" s="88"/>
      <c r="P121" s="89">
        <f>SUM(P112:P119)</f>
        <v>0</v>
      </c>
      <c r="Q121" s="89">
        <f>SUM(Q112:Q119)</f>
        <v>0</v>
      </c>
      <c r="R121" s="89">
        <f>SUM(R112:R119)</f>
        <v>0</v>
      </c>
      <c r="S121" s="89">
        <f>SUM(S112:S119)</f>
        <v>0</v>
      </c>
      <c r="T121" s="88"/>
      <c r="U121" s="89">
        <f>SUM(U112:U119)</f>
        <v>0</v>
      </c>
      <c r="V121" s="89">
        <f>SUM(V112:V119)</f>
        <v>0</v>
      </c>
      <c r="W121" s="89">
        <f>SUM(W112:W119)</f>
        <v>0</v>
      </c>
      <c r="X121" s="89">
        <f>SUM(X112:X119)</f>
        <v>0</v>
      </c>
      <c r="Y121" s="88"/>
      <c r="Z121" s="89">
        <f>SUM(Z112:Z119)</f>
        <v>20</v>
      </c>
      <c r="AA121" s="89">
        <f>SUM(AA112:AA119)</f>
        <v>8</v>
      </c>
      <c r="AB121" s="89">
        <f>SUM(AB112:AB119)</f>
        <v>0</v>
      </c>
      <c r="AC121" s="89">
        <f>SUM(AC112:AC119)</f>
        <v>8</v>
      </c>
      <c r="AD121" s="89"/>
      <c r="AE121" s="89">
        <f>SUM(AE112:AE119)</f>
        <v>20</v>
      </c>
      <c r="AF121" s="89">
        <f>SUM(AF112:AF119)</f>
        <v>8</v>
      </c>
      <c r="AG121" s="89">
        <f>SUM(AG112:AG119)</f>
        <v>0</v>
      </c>
      <c r="AH121" s="89">
        <f>SUM(AH112:AH119)</f>
        <v>8</v>
      </c>
      <c r="AI121" s="89"/>
      <c r="AJ121" s="89">
        <f>SUM(AJ112:AJ119)</f>
        <v>0</v>
      </c>
      <c r="AK121" s="89">
        <f>SUM(AK112:AK119)</f>
        <v>0</v>
      </c>
      <c r="AL121" s="89">
        <f>SUM(AL112:AL119)</f>
        <v>0</v>
      </c>
      <c r="AM121" s="89">
        <f>SUM(AM112:AM119)</f>
        <v>0</v>
      </c>
      <c r="AN121" s="89"/>
      <c r="AO121" s="89">
        <f>SUM(AO112:AO120)</f>
        <v>45</v>
      </c>
      <c r="AP121" s="89">
        <f>SUM(AP112:AP119)</f>
        <v>16</v>
      </c>
      <c r="AQ121" s="89">
        <f>SUM(AQ112:AQ119)</f>
        <v>0</v>
      </c>
      <c r="AR121" s="89">
        <f>SUM(AR112:AR119)</f>
        <v>16</v>
      </c>
      <c r="AS121" s="90"/>
      <c r="AT121" s="54"/>
    </row>
    <row r="122" spans="1:46" x14ac:dyDescent="0.3">
      <c r="A122" s="6"/>
      <c r="B122" s="93"/>
      <c r="C122" s="94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3"/>
      <c r="AT122" s="3"/>
    </row>
    <row r="123" spans="1:46" x14ac:dyDescent="0.3">
      <c r="A123" s="6"/>
      <c r="B123" s="93"/>
      <c r="C123" s="94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3"/>
      <c r="AT123" s="3"/>
    </row>
    <row r="124" spans="1:46" ht="18" customHeight="1" x14ac:dyDescent="0.3">
      <c r="A124" s="504" t="s">
        <v>197</v>
      </c>
      <c r="B124" s="491"/>
      <c r="C124" s="491"/>
      <c r="D124" s="491"/>
      <c r="E124" s="491"/>
      <c r="F124" s="491"/>
      <c r="G124" s="491"/>
      <c r="H124" s="491"/>
      <c r="I124" s="491"/>
      <c r="J124" s="491"/>
      <c r="K124" s="491"/>
      <c r="L124" s="491"/>
      <c r="M124" s="491"/>
      <c r="N124" s="491"/>
      <c r="O124" s="491"/>
      <c r="P124" s="491"/>
      <c r="Q124" s="491"/>
      <c r="R124" s="491"/>
      <c r="S124" s="491"/>
      <c r="T124" s="491"/>
      <c r="U124" s="491"/>
      <c r="V124" s="491"/>
      <c r="W124" s="491"/>
      <c r="X124" s="491"/>
      <c r="Y124" s="491"/>
      <c r="Z124" s="491"/>
      <c r="AA124" s="491"/>
      <c r="AB124" s="491"/>
      <c r="AC124" s="491"/>
      <c r="AD124" s="491"/>
      <c r="AE124" s="491"/>
      <c r="AF124" s="491"/>
      <c r="AG124" s="491"/>
      <c r="AH124" s="491"/>
      <c r="AI124" s="491"/>
      <c r="AJ124" s="491"/>
      <c r="AK124" s="491"/>
      <c r="AL124" s="491"/>
      <c r="AM124" s="491"/>
      <c r="AN124" s="491"/>
      <c r="AO124" s="135"/>
      <c r="AP124" s="135"/>
      <c r="AQ124" s="135"/>
      <c r="AR124" s="135"/>
      <c r="AS124" s="3"/>
      <c r="AT124" s="3"/>
    </row>
    <row r="125" spans="1:46" ht="15.75" customHeight="1" thickBot="1" x14ac:dyDescent="0.35">
      <c r="A125" s="131"/>
      <c r="B125" s="131"/>
      <c r="C125" s="135"/>
      <c r="D125" s="135"/>
      <c r="E125" s="131"/>
      <c r="F125" s="131"/>
      <c r="G125" s="131"/>
      <c r="H125" s="131"/>
      <c r="I125" s="131"/>
      <c r="J125" s="131"/>
      <c r="K125" s="131"/>
      <c r="L125" s="131"/>
      <c r="M125" s="131"/>
      <c r="N125" s="131"/>
      <c r="O125" s="131"/>
      <c r="P125" s="131"/>
      <c r="Q125" s="131"/>
      <c r="R125" s="131"/>
      <c r="S125" s="131"/>
      <c r="T125" s="131"/>
      <c r="U125" s="131"/>
      <c r="V125" s="131"/>
      <c r="W125" s="131"/>
      <c r="X125" s="131"/>
      <c r="Y125" s="131"/>
      <c r="Z125" s="131"/>
      <c r="AA125" s="131"/>
      <c r="AB125" s="131"/>
      <c r="AC125" s="131"/>
      <c r="AD125" s="131"/>
      <c r="AE125" s="131"/>
      <c r="AF125" s="131"/>
      <c r="AG125" s="131"/>
      <c r="AH125" s="131"/>
      <c r="AI125" s="131"/>
      <c r="AJ125" s="131"/>
      <c r="AK125" s="131"/>
      <c r="AL125" s="131"/>
      <c r="AM125" s="131"/>
      <c r="AN125" s="131"/>
      <c r="AO125" s="135"/>
      <c r="AP125" s="135"/>
      <c r="AQ125" s="135"/>
      <c r="AR125" s="135"/>
      <c r="AS125" s="3"/>
      <c r="AT125" s="3"/>
    </row>
    <row r="126" spans="1:46" ht="15.75" customHeight="1" thickBot="1" x14ac:dyDescent="0.35">
      <c r="A126" s="10"/>
      <c r="B126" s="10"/>
      <c r="C126" s="95"/>
      <c r="D126" s="95"/>
      <c r="E126" s="497" t="s">
        <v>5</v>
      </c>
      <c r="F126" s="487"/>
      <c r="G126" s="487"/>
      <c r="H126" s="487"/>
      <c r="I126" s="488"/>
      <c r="J126" s="493" t="s">
        <v>6</v>
      </c>
      <c r="K126" s="487"/>
      <c r="L126" s="487"/>
      <c r="M126" s="487"/>
      <c r="N126" s="488"/>
      <c r="O126" s="494" t="s">
        <v>7</v>
      </c>
      <c r="P126" s="487"/>
      <c r="Q126" s="487"/>
      <c r="R126" s="487"/>
      <c r="S126" s="488"/>
      <c r="T126" s="489" t="s">
        <v>8</v>
      </c>
      <c r="U126" s="487"/>
      <c r="V126" s="487"/>
      <c r="W126" s="487"/>
      <c r="X126" s="488"/>
      <c r="Y126" s="501" t="s">
        <v>9</v>
      </c>
      <c r="Z126" s="487"/>
      <c r="AA126" s="487"/>
      <c r="AB126" s="487"/>
      <c r="AC126" s="488"/>
      <c r="AD126" s="495" t="s">
        <v>10</v>
      </c>
      <c r="AE126" s="487"/>
      <c r="AF126" s="487"/>
      <c r="AG126" s="487"/>
      <c r="AH126" s="488"/>
      <c r="AI126" s="496" t="s">
        <v>11</v>
      </c>
      <c r="AJ126" s="487"/>
      <c r="AK126" s="487"/>
      <c r="AL126" s="487"/>
      <c r="AM126" s="487"/>
      <c r="AN126" s="486" t="s">
        <v>12</v>
      </c>
      <c r="AO126" s="487"/>
      <c r="AP126" s="487"/>
      <c r="AQ126" s="487"/>
      <c r="AR126" s="488"/>
      <c r="AS126" s="10"/>
      <c r="AT126" s="10"/>
    </row>
    <row r="127" spans="1:46" ht="45.75" customHeight="1" thickBot="1" x14ac:dyDescent="0.35">
      <c r="A127" s="323" t="s">
        <v>13</v>
      </c>
      <c r="B127" s="199" t="s">
        <v>14</v>
      </c>
      <c r="C127" s="228" t="s">
        <v>15</v>
      </c>
      <c r="D127" s="228" t="s">
        <v>16</v>
      </c>
      <c r="E127" s="200" t="s">
        <v>17</v>
      </c>
      <c r="F127" s="35" t="s">
        <v>18</v>
      </c>
      <c r="G127" s="35" t="s">
        <v>19</v>
      </c>
      <c r="H127" s="35" t="s">
        <v>20</v>
      </c>
      <c r="I127" s="36" t="s">
        <v>21</v>
      </c>
      <c r="J127" s="17" t="s">
        <v>17</v>
      </c>
      <c r="K127" s="18" t="s">
        <v>18</v>
      </c>
      <c r="L127" s="18" t="s">
        <v>19</v>
      </c>
      <c r="M127" s="18" t="s">
        <v>20</v>
      </c>
      <c r="N127" s="19" t="s">
        <v>21</v>
      </c>
      <c r="O127" s="140" t="s">
        <v>17</v>
      </c>
      <c r="P127" s="141" t="s">
        <v>18</v>
      </c>
      <c r="Q127" s="141" t="s">
        <v>19</v>
      </c>
      <c r="R127" s="141" t="s">
        <v>20</v>
      </c>
      <c r="S127" s="142" t="s">
        <v>21</v>
      </c>
      <c r="T127" s="143" t="s">
        <v>17</v>
      </c>
      <c r="U127" s="144" t="s">
        <v>18</v>
      </c>
      <c r="V127" s="144" t="s">
        <v>19</v>
      </c>
      <c r="W127" s="144" t="s">
        <v>20</v>
      </c>
      <c r="X127" s="145" t="s">
        <v>21</v>
      </c>
      <c r="Y127" s="146" t="s">
        <v>17</v>
      </c>
      <c r="Z127" s="147" t="s">
        <v>18</v>
      </c>
      <c r="AA127" s="147" t="s">
        <v>19</v>
      </c>
      <c r="AB127" s="147" t="s">
        <v>20</v>
      </c>
      <c r="AC127" s="148" t="s">
        <v>21</v>
      </c>
      <c r="AD127" s="149" t="s">
        <v>17</v>
      </c>
      <c r="AE127" s="150" t="s">
        <v>18</v>
      </c>
      <c r="AF127" s="150" t="s">
        <v>19</v>
      </c>
      <c r="AG127" s="150" t="s">
        <v>20</v>
      </c>
      <c r="AH127" s="151" t="s">
        <v>21</v>
      </c>
      <c r="AI127" s="152" t="s">
        <v>17</v>
      </c>
      <c r="AJ127" s="153" t="s">
        <v>18</v>
      </c>
      <c r="AK127" s="153" t="s">
        <v>19</v>
      </c>
      <c r="AL127" s="153" t="s">
        <v>20</v>
      </c>
      <c r="AM127" s="153" t="s">
        <v>21</v>
      </c>
      <c r="AN127" s="34" t="s">
        <v>17</v>
      </c>
      <c r="AO127" s="35" t="s">
        <v>18</v>
      </c>
      <c r="AP127" s="35" t="s">
        <v>19</v>
      </c>
      <c r="AQ127" s="35" t="s">
        <v>20</v>
      </c>
      <c r="AR127" s="36" t="s">
        <v>21</v>
      </c>
      <c r="AS127" s="37" t="s">
        <v>22</v>
      </c>
      <c r="AT127" s="229" t="s">
        <v>23</v>
      </c>
    </row>
    <row r="128" spans="1:46" x14ac:dyDescent="0.3">
      <c r="A128" s="38" t="s">
        <v>198</v>
      </c>
      <c r="B128" s="324" t="s">
        <v>199</v>
      </c>
      <c r="C128" s="325">
        <v>100</v>
      </c>
      <c r="D128" s="341"/>
      <c r="E128" s="157"/>
      <c r="F128" s="64"/>
      <c r="G128" s="108"/>
      <c r="H128" s="108"/>
      <c r="I128" s="65"/>
      <c r="J128" s="50"/>
      <c r="K128" s="64"/>
      <c r="L128" s="108"/>
      <c r="M128" s="108"/>
      <c r="N128" s="65"/>
      <c r="O128" s="50"/>
      <c r="P128" s="64"/>
      <c r="Q128" s="108"/>
      <c r="R128" s="108"/>
      <c r="S128" s="65"/>
      <c r="T128" s="50"/>
      <c r="U128" s="64"/>
      <c r="V128" s="108"/>
      <c r="W128" s="108"/>
      <c r="X128" s="65"/>
      <c r="Y128" s="207" t="s">
        <v>26</v>
      </c>
      <c r="Z128" s="208">
        <v>5</v>
      </c>
      <c r="AA128" s="208">
        <v>2</v>
      </c>
      <c r="AB128" s="208">
        <v>0</v>
      </c>
      <c r="AC128" s="209">
        <v>2</v>
      </c>
      <c r="AD128" s="50"/>
      <c r="AE128" s="64"/>
      <c r="AF128" s="108"/>
      <c r="AG128" s="108"/>
      <c r="AH128" s="65"/>
      <c r="AI128" s="50"/>
      <c r="AJ128" s="64"/>
      <c r="AK128" s="108"/>
      <c r="AL128" s="108"/>
      <c r="AM128" s="65"/>
      <c r="AN128" s="157" t="str">
        <f t="shared" ref="AN128:AN136" si="24">IF(E128&lt;&gt;"",E128,IF(J128&lt;&gt;"",J128,IF(O128&lt;&gt;"",O128,IF(T128&lt;&gt;"",T128,IF(Y128&lt;&gt;"",Y128,IF(AD128&lt;&gt;"",AD128,IF(AI128&lt;&gt;"",AI128,"")))))))</f>
        <v>tm</v>
      </c>
      <c r="AO128" s="64">
        <f t="shared" ref="AO128:AO136" si="25">SUM(F128,K128,P128,U128,Z128,AE128,AJ128)</f>
        <v>5</v>
      </c>
      <c r="AP128" s="64">
        <f t="shared" ref="AP128:AP136" si="26">SUM(G128,L128,Q128,V128,AA128,AF128,AK128)</f>
        <v>2</v>
      </c>
      <c r="AQ128" s="64">
        <f t="shared" ref="AQ128:AQ136" si="27">SUM(H128,M128,R128,W128,AB128,AG128,AL128)</f>
        <v>0</v>
      </c>
      <c r="AR128" s="64">
        <f t="shared" ref="AR128:AR136" si="28">SUM(I128,N128,S128,X128,AC128,AH128,AM128)</f>
        <v>2</v>
      </c>
      <c r="AS128" s="54" t="s">
        <v>27</v>
      </c>
      <c r="AT128" s="336" t="s">
        <v>81</v>
      </c>
    </row>
    <row r="129" spans="1:46" x14ac:dyDescent="0.3">
      <c r="A129" s="38" t="s">
        <v>200</v>
      </c>
      <c r="B129" s="342" t="s">
        <v>201</v>
      </c>
      <c r="C129" s="325">
        <v>100</v>
      </c>
      <c r="D129" s="329" t="s">
        <v>51</v>
      </c>
      <c r="E129" s="210"/>
      <c r="F129" s="51"/>
      <c r="G129" s="114"/>
      <c r="H129" s="114"/>
      <c r="I129" s="52"/>
      <c r="J129" s="162"/>
      <c r="K129" s="51"/>
      <c r="L129" s="114"/>
      <c r="M129" s="114"/>
      <c r="N129" s="52"/>
      <c r="O129" s="162"/>
      <c r="P129" s="51"/>
      <c r="Q129" s="114"/>
      <c r="R129" s="114"/>
      <c r="S129" s="52"/>
      <c r="T129" s="162"/>
      <c r="U129" s="51"/>
      <c r="V129" s="114"/>
      <c r="W129" s="114"/>
      <c r="X129" s="52"/>
      <c r="Y129" s="211" t="s">
        <v>26</v>
      </c>
      <c r="Z129" s="212">
        <v>5</v>
      </c>
      <c r="AA129" s="212">
        <v>2</v>
      </c>
      <c r="AB129" s="212">
        <v>0</v>
      </c>
      <c r="AC129" s="213">
        <v>2</v>
      </c>
      <c r="AD129" s="162"/>
      <c r="AE129" s="51"/>
      <c r="AF129" s="114"/>
      <c r="AG129" s="114"/>
      <c r="AH129" s="52"/>
      <c r="AI129" s="162"/>
      <c r="AJ129" s="51"/>
      <c r="AK129" s="114"/>
      <c r="AL129" s="114"/>
      <c r="AM129" s="52"/>
      <c r="AN129" s="157" t="str">
        <f t="shared" si="24"/>
        <v>tm</v>
      </c>
      <c r="AO129" s="51">
        <f t="shared" si="25"/>
        <v>5</v>
      </c>
      <c r="AP129" s="51">
        <f t="shared" si="26"/>
        <v>2</v>
      </c>
      <c r="AQ129" s="51">
        <f t="shared" si="27"/>
        <v>0</v>
      </c>
      <c r="AR129" s="51">
        <f t="shared" si="28"/>
        <v>2</v>
      </c>
      <c r="AS129" s="54" t="s">
        <v>27</v>
      </c>
      <c r="AT129" s="195" t="s">
        <v>202</v>
      </c>
    </row>
    <row r="130" spans="1:46" x14ac:dyDescent="0.3">
      <c r="A130" s="38" t="s">
        <v>203</v>
      </c>
      <c r="B130" s="343" t="s">
        <v>204</v>
      </c>
      <c r="C130" s="325">
        <v>100</v>
      </c>
      <c r="D130" s="420" t="s">
        <v>60</v>
      </c>
      <c r="E130" s="210"/>
      <c r="F130" s="51"/>
      <c r="G130" s="114"/>
      <c r="H130" s="114"/>
      <c r="I130" s="52"/>
      <c r="J130" s="162"/>
      <c r="K130" s="51"/>
      <c r="L130" s="114"/>
      <c r="M130" s="114"/>
      <c r="N130" s="52"/>
      <c r="O130" s="162"/>
      <c r="P130" s="51"/>
      <c r="Q130" s="114"/>
      <c r="R130" s="114"/>
      <c r="S130" s="52"/>
      <c r="T130" s="162"/>
      <c r="U130" s="51"/>
      <c r="V130" s="114"/>
      <c r="W130" s="114"/>
      <c r="X130" s="52"/>
      <c r="Y130" s="211" t="s">
        <v>26</v>
      </c>
      <c r="Z130" s="212">
        <v>5</v>
      </c>
      <c r="AA130" s="212">
        <v>2</v>
      </c>
      <c r="AB130" s="212">
        <v>0</v>
      </c>
      <c r="AC130" s="213">
        <v>2</v>
      </c>
      <c r="AD130" s="162"/>
      <c r="AE130" s="51"/>
      <c r="AF130" s="114"/>
      <c r="AG130" s="114"/>
      <c r="AH130" s="52"/>
      <c r="AI130" s="3"/>
      <c r="AJ130" s="3"/>
      <c r="AK130" s="3"/>
      <c r="AL130" s="3"/>
      <c r="AM130" s="3"/>
      <c r="AN130" s="157" t="str">
        <f t="shared" si="24"/>
        <v>tm</v>
      </c>
      <c r="AO130" s="51">
        <f t="shared" si="25"/>
        <v>5</v>
      </c>
      <c r="AP130" s="51">
        <f t="shared" si="26"/>
        <v>2</v>
      </c>
      <c r="AQ130" s="51">
        <f t="shared" si="27"/>
        <v>0</v>
      </c>
      <c r="AR130" s="51">
        <f t="shared" si="28"/>
        <v>2</v>
      </c>
      <c r="AS130" s="54" t="s">
        <v>27</v>
      </c>
      <c r="AT130" s="109" t="s">
        <v>100</v>
      </c>
    </row>
    <row r="131" spans="1:46" ht="30" customHeight="1" x14ac:dyDescent="0.3">
      <c r="A131" s="38" t="s">
        <v>205</v>
      </c>
      <c r="B131" s="342" t="s">
        <v>206</v>
      </c>
      <c r="C131" s="325">
        <v>100</v>
      </c>
      <c r="D131" s="160" t="s">
        <v>89</v>
      </c>
      <c r="E131" s="210"/>
      <c r="F131" s="51"/>
      <c r="G131" s="114"/>
      <c r="H131" s="114"/>
      <c r="I131" s="52"/>
      <c r="J131" s="162"/>
      <c r="K131" s="51"/>
      <c r="L131" s="114"/>
      <c r="M131" s="114"/>
      <c r="N131" s="52"/>
      <c r="O131" s="162"/>
      <c r="P131" s="51"/>
      <c r="Q131" s="114"/>
      <c r="R131" s="114"/>
      <c r="S131" s="52"/>
      <c r="T131" s="162"/>
      <c r="U131" s="51"/>
      <c r="V131" s="114"/>
      <c r="W131" s="114"/>
      <c r="X131" s="52"/>
      <c r="Y131" s="211" t="s">
        <v>26</v>
      </c>
      <c r="Z131" s="212">
        <v>5</v>
      </c>
      <c r="AA131" s="212">
        <v>2</v>
      </c>
      <c r="AB131" s="212">
        <v>0</v>
      </c>
      <c r="AC131" s="213">
        <v>2</v>
      </c>
      <c r="AD131" s="187"/>
      <c r="AE131" s="188"/>
      <c r="AF131" s="189"/>
      <c r="AG131" s="189"/>
      <c r="AH131" s="190"/>
      <c r="AI131" s="162"/>
      <c r="AJ131" s="51"/>
      <c r="AK131" s="114"/>
      <c r="AL131" s="114"/>
      <c r="AM131" s="52"/>
      <c r="AN131" s="157" t="str">
        <f t="shared" si="24"/>
        <v>tm</v>
      </c>
      <c r="AO131" s="51">
        <f t="shared" si="25"/>
        <v>5</v>
      </c>
      <c r="AP131" s="51">
        <f t="shared" si="26"/>
        <v>2</v>
      </c>
      <c r="AQ131" s="51">
        <f t="shared" si="27"/>
        <v>0</v>
      </c>
      <c r="AR131" s="51">
        <f t="shared" si="28"/>
        <v>2</v>
      </c>
      <c r="AS131" s="54" t="s">
        <v>27</v>
      </c>
      <c r="AT131" s="336" t="s">
        <v>100</v>
      </c>
    </row>
    <row r="132" spans="1:46" x14ac:dyDescent="0.3">
      <c r="A132" s="38" t="s">
        <v>170</v>
      </c>
      <c r="B132" s="351" t="s">
        <v>171</v>
      </c>
      <c r="C132" s="325">
        <v>100</v>
      </c>
      <c r="D132" s="332"/>
      <c r="E132" s="51"/>
      <c r="F132" s="51"/>
      <c r="G132" s="114"/>
      <c r="H132" s="114"/>
      <c r="I132" s="52"/>
      <c r="J132" s="162"/>
      <c r="K132" s="51"/>
      <c r="L132" s="114"/>
      <c r="M132" s="114"/>
      <c r="N132" s="52"/>
      <c r="O132" s="162"/>
      <c r="P132" s="51"/>
      <c r="Q132" s="114"/>
      <c r="R132" s="114"/>
      <c r="S132" s="52"/>
      <c r="T132" s="162"/>
      <c r="U132" s="51"/>
      <c r="V132" s="114"/>
      <c r="W132" s="114"/>
      <c r="X132" s="52"/>
      <c r="Y132" s="211" t="s">
        <v>26</v>
      </c>
      <c r="Z132" s="212">
        <v>5</v>
      </c>
      <c r="AA132" s="212">
        <v>2</v>
      </c>
      <c r="AB132" s="212">
        <v>0</v>
      </c>
      <c r="AC132" s="213">
        <v>2</v>
      </c>
      <c r="AD132" s="162"/>
      <c r="AE132" s="51"/>
      <c r="AF132" s="114"/>
      <c r="AG132" s="114"/>
      <c r="AH132" s="52"/>
      <c r="AI132" s="162"/>
      <c r="AJ132" s="51"/>
      <c r="AK132" s="114"/>
      <c r="AL132" s="114"/>
      <c r="AM132" s="52"/>
      <c r="AN132" s="157" t="str">
        <f t="shared" si="24"/>
        <v>tm</v>
      </c>
      <c r="AO132" s="51">
        <f t="shared" si="25"/>
        <v>5</v>
      </c>
      <c r="AP132" s="51">
        <f t="shared" si="26"/>
        <v>2</v>
      </c>
      <c r="AQ132" s="51">
        <f t="shared" si="27"/>
        <v>0</v>
      </c>
      <c r="AR132" s="51">
        <f t="shared" si="28"/>
        <v>2</v>
      </c>
      <c r="AS132" s="54" t="s">
        <v>27</v>
      </c>
      <c r="AT132" s="336" t="s">
        <v>66</v>
      </c>
    </row>
    <row r="133" spans="1:46" ht="15.75" customHeight="1" thickBot="1" x14ac:dyDescent="0.35">
      <c r="A133" s="38" t="s">
        <v>207</v>
      </c>
      <c r="B133" s="343" t="s">
        <v>208</v>
      </c>
      <c r="C133" s="325">
        <v>100</v>
      </c>
      <c r="D133" s="329" t="s">
        <v>201</v>
      </c>
      <c r="E133" s="217"/>
      <c r="F133" s="218"/>
      <c r="G133" s="219"/>
      <c r="H133" s="219"/>
      <c r="I133" s="220"/>
      <c r="J133" s="162"/>
      <c r="K133" s="51"/>
      <c r="L133" s="114"/>
      <c r="M133" s="114"/>
      <c r="N133" s="52"/>
      <c r="O133" s="162"/>
      <c r="P133" s="51"/>
      <c r="Q133" s="114"/>
      <c r="R133" s="114"/>
      <c r="S133" s="52"/>
      <c r="T133" s="162"/>
      <c r="U133" s="51"/>
      <c r="V133" s="114"/>
      <c r="W133" s="114"/>
      <c r="X133" s="52"/>
      <c r="Y133" s="162"/>
      <c r="Z133" s="51"/>
      <c r="AA133" s="114"/>
      <c r="AB133" s="114"/>
      <c r="AC133" s="52"/>
      <c r="AD133" s="214" t="s">
        <v>26</v>
      </c>
      <c r="AE133" s="215">
        <v>5</v>
      </c>
      <c r="AF133" s="215">
        <v>2</v>
      </c>
      <c r="AG133" s="215">
        <v>0</v>
      </c>
      <c r="AH133" s="216">
        <v>2</v>
      </c>
      <c r="AI133" s="162"/>
      <c r="AJ133" s="51"/>
      <c r="AK133" s="114"/>
      <c r="AL133" s="114"/>
      <c r="AM133" s="52"/>
      <c r="AN133" s="157" t="str">
        <f t="shared" si="24"/>
        <v>tm</v>
      </c>
      <c r="AO133" s="51">
        <f t="shared" si="25"/>
        <v>5</v>
      </c>
      <c r="AP133" s="51">
        <f t="shared" si="26"/>
        <v>2</v>
      </c>
      <c r="AQ133" s="51">
        <f t="shared" si="27"/>
        <v>0</v>
      </c>
      <c r="AR133" s="51">
        <f t="shared" si="28"/>
        <v>2</v>
      </c>
      <c r="AS133" s="53" t="s">
        <v>27</v>
      </c>
      <c r="AT133" s="195" t="s">
        <v>202</v>
      </c>
    </row>
    <row r="134" spans="1:46" x14ac:dyDescent="0.3">
      <c r="A134" s="38" t="s">
        <v>209</v>
      </c>
      <c r="B134" s="342" t="s">
        <v>210</v>
      </c>
      <c r="C134" s="325">
        <v>100</v>
      </c>
      <c r="D134" s="160" t="s">
        <v>99</v>
      </c>
      <c r="E134" s="210"/>
      <c r="F134" s="51"/>
      <c r="G134" s="114"/>
      <c r="H134" s="114"/>
      <c r="I134" s="52"/>
      <c r="J134" s="162"/>
      <c r="K134" s="51"/>
      <c r="L134" s="114"/>
      <c r="M134" s="114"/>
      <c r="N134" s="52"/>
      <c r="O134" s="162"/>
      <c r="P134" s="51"/>
      <c r="Q134" s="114"/>
      <c r="R134" s="114"/>
      <c r="S134" s="52"/>
      <c r="T134" s="162"/>
      <c r="U134" s="51"/>
      <c r="V134" s="114"/>
      <c r="W134" s="114"/>
      <c r="X134" s="52"/>
      <c r="Y134" s="162"/>
      <c r="Z134" s="51"/>
      <c r="AA134" s="114"/>
      <c r="AB134" s="114"/>
      <c r="AC134" s="52"/>
      <c r="AD134" s="214" t="s">
        <v>26</v>
      </c>
      <c r="AE134" s="215">
        <v>5</v>
      </c>
      <c r="AF134" s="215">
        <v>2</v>
      </c>
      <c r="AG134" s="215">
        <v>0</v>
      </c>
      <c r="AH134" s="216">
        <v>2</v>
      </c>
      <c r="AI134" s="162"/>
      <c r="AJ134" s="51"/>
      <c r="AK134" s="114"/>
      <c r="AL134" s="114"/>
      <c r="AM134" s="52"/>
      <c r="AN134" s="157" t="str">
        <f t="shared" si="24"/>
        <v>tm</v>
      </c>
      <c r="AO134" s="51">
        <f t="shared" si="25"/>
        <v>5</v>
      </c>
      <c r="AP134" s="51">
        <f t="shared" si="26"/>
        <v>2</v>
      </c>
      <c r="AQ134" s="51">
        <f t="shared" si="27"/>
        <v>0</v>
      </c>
      <c r="AR134" s="51">
        <f t="shared" si="28"/>
        <v>2</v>
      </c>
      <c r="AS134" s="54" t="s">
        <v>27</v>
      </c>
      <c r="AT134" s="336" t="s">
        <v>100</v>
      </c>
    </row>
    <row r="135" spans="1:46" x14ac:dyDescent="0.3">
      <c r="A135" s="38" t="s">
        <v>174</v>
      </c>
      <c r="B135" s="342" t="s">
        <v>175</v>
      </c>
      <c r="C135" s="325">
        <v>100</v>
      </c>
      <c r="D135" s="329" t="s">
        <v>63</v>
      </c>
      <c r="E135" s="210"/>
      <c r="F135" s="51"/>
      <c r="G135" s="114"/>
      <c r="H135" s="114"/>
      <c r="I135" s="52"/>
      <c r="J135" s="162"/>
      <c r="K135" s="51"/>
      <c r="L135" s="114"/>
      <c r="M135" s="114"/>
      <c r="N135" s="52"/>
      <c r="O135" s="162"/>
      <c r="P135" s="51"/>
      <c r="Q135" s="114"/>
      <c r="R135" s="114"/>
      <c r="S135" s="52"/>
      <c r="T135" s="162"/>
      <c r="U135" s="51"/>
      <c r="V135" s="114"/>
      <c r="W135" s="114"/>
      <c r="X135" s="52"/>
      <c r="Y135" s="55"/>
      <c r="Z135" s="201"/>
      <c r="AA135" s="201"/>
      <c r="AB135" s="201"/>
      <c r="AC135" s="333"/>
      <c r="AD135" s="191" t="s">
        <v>26</v>
      </c>
      <c r="AE135" s="192">
        <v>5</v>
      </c>
      <c r="AF135" s="193">
        <v>2</v>
      </c>
      <c r="AG135" s="193">
        <v>0</v>
      </c>
      <c r="AH135" s="194">
        <v>2</v>
      </c>
      <c r="AI135" s="162"/>
      <c r="AJ135" s="51"/>
      <c r="AK135" s="114"/>
      <c r="AL135" s="114"/>
      <c r="AM135" s="52"/>
      <c r="AN135" s="157" t="str">
        <f t="shared" si="24"/>
        <v>tm</v>
      </c>
      <c r="AO135" s="51">
        <f t="shared" si="25"/>
        <v>5</v>
      </c>
      <c r="AP135" s="51">
        <f t="shared" si="26"/>
        <v>2</v>
      </c>
      <c r="AQ135" s="51">
        <f t="shared" si="27"/>
        <v>0</v>
      </c>
      <c r="AR135" s="51">
        <f t="shared" si="28"/>
        <v>2</v>
      </c>
      <c r="AS135" s="54" t="s">
        <v>27</v>
      </c>
      <c r="AT135" s="195" t="s">
        <v>95</v>
      </c>
    </row>
    <row r="136" spans="1:46" ht="15.75" customHeight="1" thickBot="1" x14ac:dyDescent="0.35">
      <c r="A136" s="38" t="s">
        <v>211</v>
      </c>
      <c r="B136" s="342" t="s">
        <v>212</v>
      </c>
      <c r="C136" s="325">
        <v>100</v>
      </c>
      <c r="D136" s="160" t="s">
        <v>99</v>
      </c>
      <c r="E136" s="210"/>
      <c r="F136" s="51"/>
      <c r="G136" s="114"/>
      <c r="H136" s="114"/>
      <c r="I136" s="52"/>
      <c r="J136" s="162"/>
      <c r="K136" s="51"/>
      <c r="L136" s="114"/>
      <c r="M136" s="114"/>
      <c r="N136" s="52"/>
      <c r="O136" s="162"/>
      <c r="P136" s="51"/>
      <c r="Q136" s="114"/>
      <c r="R136" s="114"/>
      <c r="S136" s="52"/>
      <c r="T136" s="162"/>
      <c r="U136" s="51"/>
      <c r="V136" s="114"/>
      <c r="W136" s="114"/>
      <c r="X136" s="52"/>
      <c r="Y136" s="50"/>
      <c r="Z136" s="64"/>
      <c r="AA136" s="108"/>
      <c r="AB136" s="108"/>
      <c r="AC136" s="65"/>
      <c r="AD136" s="55"/>
      <c r="AE136" s="159"/>
      <c r="AF136" s="344"/>
      <c r="AG136" s="344"/>
      <c r="AH136" s="345"/>
      <c r="AI136" s="346" t="s">
        <v>26</v>
      </c>
      <c r="AJ136" s="347">
        <v>5</v>
      </c>
      <c r="AK136" s="348">
        <v>2</v>
      </c>
      <c r="AL136" s="348">
        <v>0</v>
      </c>
      <c r="AM136" s="349">
        <v>2</v>
      </c>
      <c r="AN136" s="157" t="str">
        <f t="shared" si="24"/>
        <v>tm</v>
      </c>
      <c r="AO136" s="51">
        <f t="shared" si="25"/>
        <v>5</v>
      </c>
      <c r="AP136" s="51">
        <f t="shared" si="26"/>
        <v>2</v>
      </c>
      <c r="AQ136" s="51">
        <f t="shared" si="27"/>
        <v>0</v>
      </c>
      <c r="AR136" s="51">
        <f t="shared" si="28"/>
        <v>2</v>
      </c>
      <c r="AS136" s="54" t="s">
        <v>27</v>
      </c>
      <c r="AT136" s="309" t="s">
        <v>87</v>
      </c>
    </row>
    <row r="137" spans="1:46" ht="30.75" customHeight="1" thickBot="1" x14ac:dyDescent="0.35">
      <c r="A137" s="82"/>
      <c r="B137" s="317" t="s">
        <v>213</v>
      </c>
      <c r="C137" s="84"/>
      <c r="D137" s="340"/>
      <c r="E137" s="88"/>
      <c r="F137" s="89">
        <f>SUM(F128:F136)</f>
        <v>0</v>
      </c>
      <c r="G137" s="89">
        <f>SUM(G128:G136)</f>
        <v>0</v>
      </c>
      <c r="H137" s="89">
        <f>SUM(H128:H136)</f>
        <v>0</v>
      </c>
      <c r="I137" s="89">
        <f>SUM(I128:I136)</f>
        <v>0</v>
      </c>
      <c r="J137" s="88"/>
      <c r="K137" s="89">
        <f>SUM(K128:K136)</f>
        <v>0</v>
      </c>
      <c r="L137" s="89">
        <f>SUM(L128:L136)</f>
        <v>0</v>
      </c>
      <c r="M137" s="89">
        <f>SUM(M128:M136)</f>
        <v>0</v>
      </c>
      <c r="N137" s="89">
        <f>SUM(N128:N136)</f>
        <v>0</v>
      </c>
      <c r="O137" s="88"/>
      <c r="P137" s="89">
        <f>SUM(P128:P136)</f>
        <v>0</v>
      </c>
      <c r="Q137" s="89">
        <f>SUM(Q128:Q136)</f>
        <v>0</v>
      </c>
      <c r="R137" s="89">
        <f>SUM(R128:R136)</f>
        <v>0</v>
      </c>
      <c r="S137" s="89">
        <f>SUM(S128:S136)</f>
        <v>0</v>
      </c>
      <c r="T137" s="88"/>
      <c r="U137" s="89">
        <f>SUM(U128:U136)</f>
        <v>0</v>
      </c>
      <c r="V137" s="89">
        <f>SUM(V128:V136)</f>
        <v>0</v>
      </c>
      <c r="W137" s="89">
        <f>SUM(W128:W136)</f>
        <v>0</v>
      </c>
      <c r="X137" s="89">
        <f>SUM(X128:X136)</f>
        <v>0</v>
      </c>
      <c r="Y137" s="88"/>
      <c r="Z137" s="89">
        <f>SUM(Z128:Z136)</f>
        <v>25</v>
      </c>
      <c r="AA137" s="89">
        <f>SUM(AA128:AA136)</f>
        <v>10</v>
      </c>
      <c r="AB137" s="89">
        <f>SUM(AB128:AB136)</f>
        <v>0</v>
      </c>
      <c r="AC137" s="89">
        <f>SUM(AC128:AC136)</f>
        <v>10</v>
      </c>
      <c r="AD137" s="88"/>
      <c r="AE137" s="89">
        <f>SUM(AE128:AE136)</f>
        <v>15</v>
      </c>
      <c r="AF137" s="89">
        <f>SUM(AF128:AF136)</f>
        <v>6</v>
      </c>
      <c r="AG137" s="89">
        <f>SUM(AG128:AG136)</f>
        <v>0</v>
      </c>
      <c r="AH137" s="89">
        <f>SUM(AH128:AH136)</f>
        <v>6</v>
      </c>
      <c r="AI137" s="88"/>
      <c r="AJ137" s="89">
        <f>SUM(AJ128:AJ136)</f>
        <v>5</v>
      </c>
      <c r="AK137" s="89">
        <f>SUM(AK128:AK136)</f>
        <v>2</v>
      </c>
      <c r="AL137" s="89">
        <f>SUM(AL128:AL136)</f>
        <v>0</v>
      </c>
      <c r="AM137" s="89">
        <f>SUM(AM128:AM136)</f>
        <v>2</v>
      </c>
      <c r="AN137" s="88"/>
      <c r="AO137" s="89">
        <f>SUM(AO128:AO136)</f>
        <v>45</v>
      </c>
      <c r="AP137" s="89">
        <f>SUM(AP128:AP136)</f>
        <v>18</v>
      </c>
      <c r="AQ137" s="89">
        <f>SUM(AQ128:AQ136)</f>
        <v>0</v>
      </c>
      <c r="AR137" s="89">
        <f>SUM(AR128:AR136)</f>
        <v>18</v>
      </c>
      <c r="AS137" s="90"/>
      <c r="AT137" s="91"/>
    </row>
    <row r="138" spans="1:46" x14ac:dyDescent="0.3">
      <c r="A138" s="6"/>
      <c r="B138" s="93"/>
      <c r="C138" s="94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3"/>
      <c r="AT138" s="3"/>
    </row>
    <row r="139" spans="1:46" x14ac:dyDescent="0.3">
      <c r="A139" s="6"/>
      <c r="B139" s="93"/>
      <c r="C139" s="94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3"/>
      <c r="AT139" s="3"/>
    </row>
    <row r="140" spans="1:46" ht="18" customHeight="1" x14ac:dyDescent="0.3">
      <c r="A140" s="504" t="s">
        <v>214</v>
      </c>
      <c r="B140" s="491"/>
      <c r="C140" s="491"/>
      <c r="D140" s="491"/>
      <c r="E140" s="491"/>
      <c r="F140" s="491"/>
      <c r="G140" s="491"/>
      <c r="H140" s="491"/>
      <c r="I140" s="491"/>
      <c r="J140" s="491"/>
      <c r="K140" s="491"/>
      <c r="L140" s="491"/>
      <c r="M140" s="491"/>
      <c r="N140" s="491"/>
      <c r="O140" s="491"/>
      <c r="P140" s="491"/>
      <c r="Q140" s="491"/>
      <c r="R140" s="491"/>
      <c r="S140" s="491"/>
      <c r="T140" s="491"/>
      <c r="U140" s="491"/>
      <c r="V140" s="491"/>
      <c r="W140" s="491"/>
      <c r="X140" s="491"/>
      <c r="Y140" s="491"/>
      <c r="Z140" s="491"/>
      <c r="AA140" s="491"/>
      <c r="AB140" s="491"/>
      <c r="AC140" s="491"/>
      <c r="AD140" s="491"/>
      <c r="AE140" s="491"/>
      <c r="AF140" s="491"/>
      <c r="AG140" s="491"/>
      <c r="AH140" s="491"/>
      <c r="AI140" s="491"/>
      <c r="AJ140" s="491"/>
      <c r="AK140" s="491"/>
      <c r="AL140" s="491"/>
      <c r="AM140" s="491"/>
      <c r="AN140" s="491"/>
      <c r="AO140" s="135"/>
      <c r="AP140" s="135"/>
      <c r="AQ140" s="135"/>
      <c r="AR140" s="135"/>
      <c r="AS140" s="3"/>
      <c r="AT140" s="3"/>
    </row>
    <row r="141" spans="1:46" ht="18" customHeight="1" x14ac:dyDescent="0.3">
      <c r="A141" s="131"/>
      <c r="B141" s="131"/>
      <c r="C141" s="131"/>
      <c r="D141" s="131"/>
      <c r="E141" s="131"/>
      <c r="F141" s="131"/>
      <c r="G141" s="131"/>
      <c r="H141" s="131"/>
      <c r="I141" s="131"/>
      <c r="J141" s="131"/>
      <c r="K141" s="131"/>
      <c r="L141" s="131"/>
      <c r="M141" s="131"/>
      <c r="N141" s="131"/>
      <c r="O141" s="131"/>
      <c r="P141" s="131"/>
      <c r="Q141" s="131"/>
      <c r="R141" s="131"/>
      <c r="S141" s="131"/>
      <c r="T141" s="131"/>
      <c r="U141" s="131"/>
      <c r="V141" s="131"/>
      <c r="W141" s="131"/>
      <c r="X141" s="131"/>
      <c r="Y141" s="131"/>
      <c r="Z141" s="131"/>
      <c r="AA141" s="131"/>
      <c r="AB141" s="131"/>
      <c r="AC141" s="131"/>
      <c r="AD141" s="131"/>
      <c r="AE141" s="131"/>
      <c r="AF141" s="131"/>
      <c r="AG141" s="131"/>
      <c r="AH141" s="131"/>
      <c r="AI141" s="131"/>
      <c r="AJ141" s="131"/>
      <c r="AK141" s="131"/>
      <c r="AL141" s="131"/>
      <c r="AM141" s="131"/>
      <c r="AN141" s="131"/>
      <c r="AO141" s="135"/>
      <c r="AP141" s="135"/>
      <c r="AQ141" s="135"/>
      <c r="AR141" s="135"/>
      <c r="AS141" s="3"/>
      <c r="AT141" s="3"/>
    </row>
    <row r="142" spans="1:46" ht="15.75" customHeight="1" thickBot="1" x14ac:dyDescent="0.35">
      <c r="A142" s="10"/>
      <c r="B142" s="10"/>
      <c r="C142" s="95"/>
      <c r="D142" s="95"/>
      <c r="E142" s="520" t="s">
        <v>5</v>
      </c>
      <c r="F142" s="484"/>
      <c r="G142" s="484"/>
      <c r="H142" s="484"/>
      <c r="I142" s="485"/>
      <c r="J142" s="521" t="s">
        <v>6</v>
      </c>
      <c r="K142" s="484"/>
      <c r="L142" s="484"/>
      <c r="M142" s="484"/>
      <c r="N142" s="485"/>
      <c r="O142" s="506" t="s">
        <v>7</v>
      </c>
      <c r="P142" s="484"/>
      <c r="Q142" s="484"/>
      <c r="R142" s="484"/>
      <c r="S142" s="485"/>
      <c r="T142" s="483" t="s">
        <v>8</v>
      </c>
      <c r="U142" s="484"/>
      <c r="V142" s="484"/>
      <c r="W142" s="484"/>
      <c r="X142" s="485"/>
      <c r="Y142" s="519" t="s">
        <v>9</v>
      </c>
      <c r="Z142" s="484"/>
      <c r="AA142" s="484"/>
      <c r="AB142" s="484"/>
      <c r="AC142" s="485"/>
      <c r="AD142" s="522" t="s">
        <v>10</v>
      </c>
      <c r="AE142" s="484"/>
      <c r="AF142" s="484"/>
      <c r="AG142" s="484"/>
      <c r="AH142" s="485"/>
      <c r="AI142" s="523" t="s">
        <v>11</v>
      </c>
      <c r="AJ142" s="484"/>
      <c r="AK142" s="484"/>
      <c r="AL142" s="484"/>
      <c r="AM142" s="484"/>
      <c r="AN142" s="502" t="s">
        <v>12</v>
      </c>
      <c r="AO142" s="484"/>
      <c r="AP142" s="484"/>
      <c r="AQ142" s="484"/>
      <c r="AR142" s="485"/>
      <c r="AS142" s="10"/>
      <c r="AT142" s="10"/>
    </row>
    <row r="143" spans="1:46" ht="45.75" customHeight="1" thickBot="1" x14ac:dyDescent="0.35">
      <c r="A143" s="11" t="s">
        <v>13</v>
      </c>
      <c r="B143" s="199" t="s">
        <v>14</v>
      </c>
      <c r="C143" s="228" t="s">
        <v>15</v>
      </c>
      <c r="D143" s="228" t="s">
        <v>16</v>
      </c>
      <c r="E143" s="200" t="s">
        <v>17</v>
      </c>
      <c r="F143" s="35" t="s">
        <v>18</v>
      </c>
      <c r="G143" s="35" t="s">
        <v>19</v>
      </c>
      <c r="H143" s="35" t="s">
        <v>20</v>
      </c>
      <c r="I143" s="36" t="s">
        <v>21</v>
      </c>
      <c r="J143" s="17" t="s">
        <v>17</v>
      </c>
      <c r="K143" s="18" t="s">
        <v>18</v>
      </c>
      <c r="L143" s="18" t="s">
        <v>19</v>
      </c>
      <c r="M143" s="18" t="s">
        <v>20</v>
      </c>
      <c r="N143" s="19" t="s">
        <v>21</v>
      </c>
      <c r="O143" s="140" t="s">
        <v>17</v>
      </c>
      <c r="P143" s="141" t="s">
        <v>18</v>
      </c>
      <c r="Q143" s="141" t="s">
        <v>19</v>
      </c>
      <c r="R143" s="141" t="s">
        <v>20</v>
      </c>
      <c r="S143" s="142" t="s">
        <v>21</v>
      </c>
      <c r="T143" s="143" t="s">
        <v>17</v>
      </c>
      <c r="U143" s="144" t="s">
        <v>18</v>
      </c>
      <c r="V143" s="144" t="s">
        <v>19</v>
      </c>
      <c r="W143" s="144" t="s">
        <v>20</v>
      </c>
      <c r="X143" s="145" t="s">
        <v>21</v>
      </c>
      <c r="Y143" s="146" t="s">
        <v>17</v>
      </c>
      <c r="Z143" s="147" t="s">
        <v>18</v>
      </c>
      <c r="AA143" s="147" t="s">
        <v>19</v>
      </c>
      <c r="AB143" s="147" t="s">
        <v>20</v>
      </c>
      <c r="AC143" s="148" t="s">
        <v>21</v>
      </c>
      <c r="AD143" s="149" t="s">
        <v>17</v>
      </c>
      <c r="AE143" s="150" t="s">
        <v>18</v>
      </c>
      <c r="AF143" s="150" t="s">
        <v>19</v>
      </c>
      <c r="AG143" s="150" t="s">
        <v>20</v>
      </c>
      <c r="AH143" s="151" t="s">
        <v>21</v>
      </c>
      <c r="AI143" s="152" t="s">
        <v>17</v>
      </c>
      <c r="AJ143" s="153" t="s">
        <v>18</v>
      </c>
      <c r="AK143" s="153" t="s">
        <v>19</v>
      </c>
      <c r="AL143" s="153" t="s">
        <v>20</v>
      </c>
      <c r="AM143" s="153" t="s">
        <v>21</v>
      </c>
      <c r="AN143" s="34" t="s">
        <v>17</v>
      </c>
      <c r="AO143" s="35" t="s">
        <v>18</v>
      </c>
      <c r="AP143" s="35" t="s">
        <v>19</v>
      </c>
      <c r="AQ143" s="35" t="s">
        <v>20</v>
      </c>
      <c r="AR143" s="36" t="s">
        <v>21</v>
      </c>
      <c r="AS143" s="37" t="s">
        <v>22</v>
      </c>
      <c r="AT143" s="229" t="s">
        <v>23</v>
      </c>
    </row>
    <row r="144" spans="1:46" x14ac:dyDescent="0.3">
      <c r="A144" s="38" t="s">
        <v>215</v>
      </c>
      <c r="B144" s="324" t="s">
        <v>216</v>
      </c>
      <c r="C144" s="325">
        <v>100</v>
      </c>
      <c r="D144" s="341" t="s">
        <v>91</v>
      </c>
      <c r="E144" s="64"/>
      <c r="F144" s="64"/>
      <c r="G144" s="108"/>
      <c r="H144" s="108"/>
      <c r="I144" s="65"/>
      <c r="J144" s="50"/>
      <c r="K144" s="64"/>
      <c r="L144" s="108"/>
      <c r="M144" s="108"/>
      <c r="N144" s="65"/>
      <c r="O144" s="50"/>
      <c r="P144" s="64"/>
      <c r="Q144" s="108"/>
      <c r="R144" s="108"/>
      <c r="S144" s="65"/>
      <c r="T144" s="50"/>
      <c r="U144" s="64"/>
      <c r="V144" s="108"/>
      <c r="W144" s="108"/>
      <c r="X144" s="65"/>
      <c r="Y144" s="207" t="s">
        <v>26</v>
      </c>
      <c r="Z144" s="208">
        <v>5</v>
      </c>
      <c r="AA144" s="208">
        <v>2</v>
      </c>
      <c r="AB144" s="208">
        <v>0</v>
      </c>
      <c r="AC144" s="209">
        <v>2</v>
      </c>
      <c r="AD144" s="50"/>
      <c r="AE144" s="64"/>
      <c r="AF144" s="108"/>
      <c r="AG144" s="108"/>
      <c r="AH144" s="65"/>
      <c r="AI144" s="50"/>
      <c r="AJ144" s="64"/>
      <c r="AK144" s="108"/>
      <c r="AL144" s="108"/>
      <c r="AM144" s="65"/>
      <c r="AN144" s="157" t="str">
        <f t="shared" ref="AN144:AN152" si="29">IF(E144&lt;&gt;"",E144,IF(J144&lt;&gt;"",J144,IF(O144&lt;&gt;"",O144,IF(T144&lt;&gt;"",T144,IF(Y144&lt;&gt;"",Y144,IF(AD144&lt;&gt;"",AD144,IF(AI144&lt;&gt;"",AI144,"")))))))</f>
        <v>tm</v>
      </c>
      <c r="AO144" s="64">
        <f t="shared" ref="AO144:AO152" si="30">SUM(F144,K144,P144,U144,Z144,AE144,AJ144)</f>
        <v>5</v>
      </c>
      <c r="AP144" s="64">
        <f t="shared" ref="AP144:AP152" si="31">SUM(G144,L144,Q144,V144,AA144,AF144,AK144)</f>
        <v>2</v>
      </c>
      <c r="AQ144" s="64">
        <f t="shared" ref="AQ144:AQ152" si="32">SUM(H144,M144,R144,W144,AB144,AG144,AL144)</f>
        <v>0</v>
      </c>
      <c r="AR144" s="64">
        <f t="shared" ref="AR144:AR152" si="33">SUM(I144,N144,S144,X144,AC144,AH144,AM144)</f>
        <v>2</v>
      </c>
      <c r="AS144" s="54" t="s">
        <v>27</v>
      </c>
      <c r="AT144" s="350" t="s">
        <v>116</v>
      </c>
    </row>
    <row r="145" spans="1:46" ht="28.5" customHeight="1" x14ac:dyDescent="0.3">
      <c r="A145" s="38" t="s">
        <v>217</v>
      </c>
      <c r="B145" s="287" t="s">
        <v>218</v>
      </c>
      <c r="C145" s="325">
        <v>100</v>
      </c>
      <c r="D145" s="332"/>
      <c r="E145" s="51"/>
      <c r="F145" s="51"/>
      <c r="G145" s="114"/>
      <c r="H145" s="114"/>
      <c r="I145" s="52"/>
      <c r="J145" s="162"/>
      <c r="K145" s="51"/>
      <c r="L145" s="114"/>
      <c r="M145" s="114"/>
      <c r="N145" s="52"/>
      <c r="O145" s="162"/>
      <c r="P145" s="51"/>
      <c r="Q145" s="114"/>
      <c r="R145" s="114"/>
      <c r="S145" s="52"/>
      <c r="T145" s="162"/>
      <c r="U145" s="51"/>
      <c r="V145" s="114"/>
      <c r="W145" s="114"/>
      <c r="X145" s="52"/>
      <c r="Y145" s="211" t="s">
        <v>26</v>
      </c>
      <c r="Z145" s="212">
        <v>5</v>
      </c>
      <c r="AA145" s="212">
        <v>2</v>
      </c>
      <c r="AB145" s="212">
        <v>0</v>
      </c>
      <c r="AC145" s="213">
        <v>2</v>
      </c>
      <c r="AD145" s="162"/>
      <c r="AE145" s="51"/>
      <c r="AF145" s="114"/>
      <c r="AG145" s="114"/>
      <c r="AH145" s="52"/>
      <c r="AI145" s="162"/>
      <c r="AJ145" s="51"/>
      <c r="AK145" s="114"/>
      <c r="AL145" s="114"/>
      <c r="AM145" s="52"/>
      <c r="AN145" s="157" t="str">
        <f t="shared" si="29"/>
        <v>tm</v>
      </c>
      <c r="AO145" s="51">
        <f t="shared" si="30"/>
        <v>5</v>
      </c>
      <c r="AP145" s="51">
        <f t="shared" si="31"/>
        <v>2</v>
      </c>
      <c r="AQ145" s="51">
        <f t="shared" si="32"/>
        <v>0</v>
      </c>
      <c r="AR145" s="51">
        <f t="shared" si="33"/>
        <v>2</v>
      </c>
      <c r="AS145" s="54" t="s">
        <v>27</v>
      </c>
      <c r="AT145" s="350" t="s">
        <v>124</v>
      </c>
    </row>
    <row r="146" spans="1:46" x14ac:dyDescent="0.3">
      <c r="A146" s="38" t="s">
        <v>170</v>
      </c>
      <c r="B146" s="351" t="s">
        <v>171</v>
      </c>
      <c r="C146" s="325">
        <v>100</v>
      </c>
      <c r="D146" s="332"/>
      <c r="E146" s="51"/>
      <c r="F146" s="51"/>
      <c r="G146" s="114"/>
      <c r="H146" s="114"/>
      <c r="I146" s="52"/>
      <c r="J146" s="162"/>
      <c r="K146" s="51"/>
      <c r="L146" s="114"/>
      <c r="M146" s="114"/>
      <c r="N146" s="52"/>
      <c r="O146" s="162"/>
      <c r="P146" s="51"/>
      <c r="Q146" s="114"/>
      <c r="R146" s="114"/>
      <c r="S146" s="52"/>
      <c r="T146" s="162"/>
      <c r="U146" s="51"/>
      <c r="V146" s="114"/>
      <c r="W146" s="114"/>
      <c r="X146" s="52"/>
      <c r="Y146" s="211" t="s">
        <v>26</v>
      </c>
      <c r="Z146" s="212">
        <v>5</v>
      </c>
      <c r="AA146" s="212">
        <v>2</v>
      </c>
      <c r="AB146" s="212">
        <v>0</v>
      </c>
      <c r="AC146" s="213">
        <v>2</v>
      </c>
      <c r="AD146" s="162"/>
      <c r="AE146" s="51"/>
      <c r="AF146" s="114"/>
      <c r="AG146" s="114"/>
      <c r="AH146" s="52"/>
      <c r="AI146" s="162"/>
      <c r="AJ146" s="51"/>
      <c r="AK146" s="114"/>
      <c r="AL146" s="114"/>
      <c r="AM146" s="52"/>
      <c r="AN146" s="157" t="str">
        <f t="shared" si="29"/>
        <v>tm</v>
      </c>
      <c r="AO146" s="51">
        <f t="shared" si="30"/>
        <v>5</v>
      </c>
      <c r="AP146" s="51">
        <f t="shared" si="31"/>
        <v>2</v>
      </c>
      <c r="AQ146" s="51">
        <f t="shared" si="32"/>
        <v>0</v>
      </c>
      <c r="AR146" s="51">
        <f t="shared" si="33"/>
        <v>2</v>
      </c>
      <c r="AS146" s="54" t="s">
        <v>27</v>
      </c>
      <c r="AT146" s="350" t="s">
        <v>66</v>
      </c>
    </row>
    <row r="147" spans="1:46" x14ac:dyDescent="0.3">
      <c r="A147" s="38" t="s">
        <v>219</v>
      </c>
      <c r="B147" s="287" t="s">
        <v>220</v>
      </c>
      <c r="C147" s="325">
        <v>100</v>
      </c>
      <c r="D147" s="481" t="s">
        <v>115</v>
      </c>
      <c r="E147" s="51"/>
      <c r="F147" s="51"/>
      <c r="G147" s="114"/>
      <c r="H147" s="114"/>
      <c r="I147" s="52"/>
      <c r="J147" s="162"/>
      <c r="K147" s="51"/>
      <c r="L147" s="114"/>
      <c r="M147" s="114"/>
      <c r="N147" s="52"/>
      <c r="O147" s="162"/>
      <c r="P147" s="51"/>
      <c r="Q147" s="114"/>
      <c r="R147" s="114"/>
      <c r="S147" s="52"/>
      <c r="T147" s="162"/>
      <c r="U147" s="51"/>
      <c r="V147" s="114"/>
      <c r="W147" s="114"/>
      <c r="X147" s="52"/>
      <c r="Y147" s="211" t="s">
        <v>26</v>
      </c>
      <c r="Z147" s="212">
        <v>5</v>
      </c>
      <c r="AA147" s="212">
        <v>2</v>
      </c>
      <c r="AB147" s="212">
        <v>0</v>
      </c>
      <c r="AC147" s="213">
        <v>2</v>
      </c>
      <c r="AD147" s="187"/>
      <c r="AE147" s="188"/>
      <c r="AF147" s="189"/>
      <c r="AG147" s="189"/>
      <c r="AH147" s="190"/>
      <c r="AI147" s="162"/>
      <c r="AJ147" s="51"/>
      <c r="AK147" s="114"/>
      <c r="AL147" s="114"/>
      <c r="AM147" s="52"/>
      <c r="AN147" s="157" t="str">
        <f t="shared" si="29"/>
        <v>tm</v>
      </c>
      <c r="AO147" s="51">
        <f t="shared" si="30"/>
        <v>5</v>
      </c>
      <c r="AP147" s="51">
        <f t="shared" si="31"/>
        <v>2</v>
      </c>
      <c r="AQ147" s="51">
        <f t="shared" si="32"/>
        <v>0</v>
      </c>
      <c r="AR147" s="51">
        <f t="shared" si="33"/>
        <v>2</v>
      </c>
      <c r="AS147" s="54" t="s">
        <v>27</v>
      </c>
      <c r="AT147" s="350" t="s">
        <v>116</v>
      </c>
    </row>
    <row r="148" spans="1:46" ht="28.5" customHeight="1" x14ac:dyDescent="0.3">
      <c r="A148" s="38" t="s">
        <v>168</v>
      </c>
      <c r="B148" s="287" t="s">
        <v>169</v>
      </c>
      <c r="C148" s="325">
        <v>100</v>
      </c>
      <c r="D148" s="332"/>
      <c r="E148" s="210"/>
      <c r="F148" s="51"/>
      <c r="G148" s="114"/>
      <c r="H148" s="114"/>
      <c r="I148" s="52"/>
      <c r="J148" s="162"/>
      <c r="K148" s="51"/>
      <c r="L148" s="114"/>
      <c r="M148" s="114"/>
      <c r="N148" s="52"/>
      <c r="O148" s="162"/>
      <c r="P148" s="51"/>
      <c r="Q148" s="114"/>
      <c r="R148" s="114"/>
      <c r="S148" s="52"/>
      <c r="T148" s="162"/>
      <c r="U148" s="51"/>
      <c r="V148" s="114"/>
      <c r="W148" s="114"/>
      <c r="X148" s="52"/>
      <c r="Y148" s="330" t="s">
        <v>26</v>
      </c>
      <c r="Z148" s="212">
        <v>5</v>
      </c>
      <c r="AA148" s="212">
        <v>2</v>
      </c>
      <c r="AB148" s="212">
        <v>0</v>
      </c>
      <c r="AC148" s="213">
        <v>2</v>
      </c>
      <c r="AD148" s="187"/>
      <c r="AE148" s="188"/>
      <c r="AF148" s="189"/>
      <c r="AG148" s="189"/>
      <c r="AH148" s="190"/>
      <c r="AI148" s="162"/>
      <c r="AJ148" s="51"/>
      <c r="AK148" s="114"/>
      <c r="AL148" s="114"/>
      <c r="AM148" s="52"/>
      <c r="AN148" s="157" t="str">
        <f t="shared" si="29"/>
        <v>tm</v>
      </c>
      <c r="AO148" s="51">
        <f t="shared" si="30"/>
        <v>5</v>
      </c>
      <c r="AP148" s="51">
        <f t="shared" si="31"/>
        <v>2</v>
      </c>
      <c r="AQ148" s="51">
        <f t="shared" si="32"/>
        <v>0</v>
      </c>
      <c r="AR148" s="51">
        <f t="shared" si="33"/>
        <v>2</v>
      </c>
      <c r="AS148" s="54" t="s">
        <v>27</v>
      </c>
      <c r="AT148" s="109" t="s">
        <v>92</v>
      </c>
    </row>
    <row r="149" spans="1:46" ht="28.5" customHeight="1" x14ac:dyDescent="0.3">
      <c r="A149" s="38" t="s">
        <v>221</v>
      </c>
      <c r="B149" s="287" t="s">
        <v>222</v>
      </c>
      <c r="C149" s="325">
        <v>100</v>
      </c>
      <c r="D149" s="329"/>
      <c r="E149" s="51"/>
      <c r="F149" s="51"/>
      <c r="G149" s="114"/>
      <c r="H149" s="114"/>
      <c r="I149" s="52"/>
      <c r="J149" s="162"/>
      <c r="K149" s="51"/>
      <c r="L149" s="114"/>
      <c r="M149" s="114"/>
      <c r="N149" s="52"/>
      <c r="O149" s="162"/>
      <c r="P149" s="51"/>
      <c r="Q149" s="114"/>
      <c r="R149" s="114"/>
      <c r="S149" s="52"/>
      <c r="T149" s="162"/>
      <c r="U149" s="51"/>
      <c r="V149" s="114"/>
      <c r="W149" s="114"/>
      <c r="X149" s="52"/>
      <c r="Y149" s="162"/>
      <c r="Z149" s="51"/>
      <c r="AA149" s="114"/>
      <c r="AB149" s="114"/>
      <c r="AC149" s="52"/>
      <c r="AD149" s="214" t="s">
        <v>26</v>
      </c>
      <c r="AE149" s="215">
        <v>5</v>
      </c>
      <c r="AF149" s="215">
        <v>2</v>
      </c>
      <c r="AG149" s="215">
        <v>0</v>
      </c>
      <c r="AH149" s="216">
        <v>2</v>
      </c>
      <c r="AI149" s="162"/>
      <c r="AJ149" s="51"/>
      <c r="AK149" s="114"/>
      <c r="AL149" s="114"/>
      <c r="AM149" s="52"/>
      <c r="AN149" s="157" t="str">
        <f t="shared" si="29"/>
        <v>tm</v>
      </c>
      <c r="AO149" s="51">
        <f t="shared" si="30"/>
        <v>5</v>
      </c>
      <c r="AP149" s="51">
        <f t="shared" si="31"/>
        <v>2</v>
      </c>
      <c r="AQ149" s="51">
        <f t="shared" si="32"/>
        <v>0</v>
      </c>
      <c r="AR149" s="51">
        <f t="shared" si="33"/>
        <v>2</v>
      </c>
      <c r="AS149" s="54" t="s">
        <v>27</v>
      </c>
      <c r="AT149" s="350" t="s">
        <v>78</v>
      </c>
    </row>
    <row r="150" spans="1:46" ht="28.5" customHeight="1" x14ac:dyDescent="0.3">
      <c r="A150" s="38" t="s">
        <v>223</v>
      </c>
      <c r="B150" s="287" t="s">
        <v>224</v>
      </c>
      <c r="C150" s="325">
        <v>100</v>
      </c>
      <c r="D150" s="329"/>
      <c r="E150" s="51"/>
      <c r="F150" s="51"/>
      <c r="G150" s="114"/>
      <c r="H150" s="114"/>
      <c r="I150" s="52"/>
      <c r="J150" s="162"/>
      <c r="K150" s="51"/>
      <c r="L150" s="114"/>
      <c r="M150" s="114"/>
      <c r="N150" s="52"/>
      <c r="O150" s="162"/>
      <c r="P150" s="51"/>
      <c r="Q150" s="114"/>
      <c r="R150" s="114"/>
      <c r="S150" s="52"/>
      <c r="T150" s="162"/>
      <c r="U150" s="51"/>
      <c r="V150" s="114"/>
      <c r="W150" s="114"/>
      <c r="X150" s="52"/>
      <c r="Y150" s="50"/>
      <c r="Z150" s="64"/>
      <c r="AA150" s="108"/>
      <c r="AB150" s="108"/>
      <c r="AC150" s="65"/>
      <c r="AD150" s="214" t="s">
        <v>26</v>
      </c>
      <c r="AE150" s="215">
        <v>5</v>
      </c>
      <c r="AF150" s="215">
        <v>2</v>
      </c>
      <c r="AG150" s="215">
        <v>0</v>
      </c>
      <c r="AH150" s="216">
        <v>2</v>
      </c>
      <c r="AI150" s="162"/>
      <c r="AJ150" s="51"/>
      <c r="AK150" s="114"/>
      <c r="AL150" s="114"/>
      <c r="AM150" s="52"/>
      <c r="AN150" s="157" t="str">
        <f t="shared" si="29"/>
        <v>tm</v>
      </c>
      <c r="AO150" s="51">
        <f t="shared" si="30"/>
        <v>5</v>
      </c>
      <c r="AP150" s="51">
        <f t="shared" si="31"/>
        <v>2</v>
      </c>
      <c r="AQ150" s="51">
        <f t="shared" si="32"/>
        <v>0</v>
      </c>
      <c r="AR150" s="51">
        <f t="shared" si="33"/>
        <v>2</v>
      </c>
      <c r="AS150" s="54" t="s">
        <v>27</v>
      </c>
      <c r="AT150" s="350" t="s">
        <v>124</v>
      </c>
    </row>
    <row r="151" spans="1:46" ht="28.5" customHeight="1" x14ac:dyDescent="0.3">
      <c r="A151" s="38" t="s">
        <v>225</v>
      </c>
      <c r="B151" s="287" t="s">
        <v>226</v>
      </c>
      <c r="C151" s="325">
        <v>100</v>
      </c>
      <c r="D151" s="329"/>
      <c r="E151" s="51"/>
      <c r="F151" s="51"/>
      <c r="G151" s="114"/>
      <c r="H151" s="114"/>
      <c r="I151" s="52"/>
      <c r="J151" s="162"/>
      <c r="K151" s="51"/>
      <c r="L151" s="114"/>
      <c r="M151" s="114"/>
      <c r="N151" s="52"/>
      <c r="O151" s="162"/>
      <c r="P151" s="51"/>
      <c r="Q151" s="114"/>
      <c r="R151" s="114"/>
      <c r="S151" s="52"/>
      <c r="T151" s="162"/>
      <c r="U151" s="51"/>
      <c r="V151" s="114"/>
      <c r="W151" s="114"/>
      <c r="X151" s="52"/>
      <c r="Y151" s="162"/>
      <c r="Z151" s="51"/>
      <c r="AA151" s="114"/>
      <c r="AB151" s="114"/>
      <c r="AC151" s="52"/>
      <c r="AD151" s="214" t="s">
        <v>26</v>
      </c>
      <c r="AE151" s="215">
        <v>5</v>
      </c>
      <c r="AF151" s="215">
        <v>2</v>
      </c>
      <c r="AG151" s="215">
        <v>0</v>
      </c>
      <c r="AH151" s="216">
        <v>2</v>
      </c>
      <c r="AI151" s="162"/>
      <c r="AJ151" s="51"/>
      <c r="AK151" s="114"/>
      <c r="AL151" s="114"/>
      <c r="AM151" s="52"/>
      <c r="AN151" s="157" t="str">
        <f t="shared" si="29"/>
        <v>tm</v>
      </c>
      <c r="AO151" s="51">
        <f t="shared" si="30"/>
        <v>5</v>
      </c>
      <c r="AP151" s="51">
        <f t="shared" si="31"/>
        <v>2</v>
      </c>
      <c r="AQ151" s="51">
        <f t="shared" si="32"/>
        <v>0</v>
      </c>
      <c r="AR151" s="51">
        <f t="shared" si="33"/>
        <v>2</v>
      </c>
      <c r="AS151" s="54" t="s">
        <v>27</v>
      </c>
      <c r="AT151" s="350" t="s">
        <v>124</v>
      </c>
    </row>
    <row r="152" spans="1:46" ht="15.75" customHeight="1" thickBot="1" x14ac:dyDescent="0.35">
      <c r="A152" s="38" t="s">
        <v>227</v>
      </c>
      <c r="B152" s="287" t="s">
        <v>228</v>
      </c>
      <c r="C152" s="325">
        <v>100</v>
      </c>
      <c r="D152" s="332"/>
      <c r="E152" s="51"/>
      <c r="F152" s="51"/>
      <c r="G152" s="114"/>
      <c r="H152" s="114"/>
      <c r="I152" s="52"/>
      <c r="J152" s="162"/>
      <c r="K152" s="51"/>
      <c r="L152" s="114"/>
      <c r="M152" s="114"/>
      <c r="N152" s="52"/>
      <c r="O152" s="162"/>
      <c r="P152" s="51"/>
      <c r="Q152" s="114"/>
      <c r="R152" s="114"/>
      <c r="S152" s="52"/>
      <c r="T152" s="162"/>
      <c r="U152" s="51"/>
      <c r="V152" s="114"/>
      <c r="W152" s="114"/>
      <c r="X152" s="51"/>
      <c r="Y152" s="54"/>
      <c r="Z152" s="54"/>
      <c r="AA152" s="54"/>
      <c r="AB152" s="54"/>
      <c r="AC152" s="54"/>
      <c r="AD152" s="114"/>
      <c r="AE152" s="114"/>
      <c r="AF152" s="114"/>
      <c r="AG152" s="114"/>
      <c r="AH152" s="114"/>
      <c r="AI152" s="352" t="s">
        <v>26</v>
      </c>
      <c r="AJ152" s="338">
        <v>5</v>
      </c>
      <c r="AK152" s="338">
        <v>2</v>
      </c>
      <c r="AL152" s="338">
        <v>0</v>
      </c>
      <c r="AM152" s="339">
        <v>2</v>
      </c>
      <c r="AN152" s="157" t="str">
        <f t="shared" si="29"/>
        <v>tm</v>
      </c>
      <c r="AO152" s="51">
        <f t="shared" si="30"/>
        <v>5</v>
      </c>
      <c r="AP152" s="51">
        <f t="shared" si="31"/>
        <v>2</v>
      </c>
      <c r="AQ152" s="51">
        <f t="shared" si="32"/>
        <v>0</v>
      </c>
      <c r="AR152" s="51">
        <f t="shared" si="33"/>
        <v>2</v>
      </c>
      <c r="AS152" s="54" t="s">
        <v>27</v>
      </c>
      <c r="AT152" s="201" t="s">
        <v>124</v>
      </c>
    </row>
    <row r="153" spans="1:46" ht="30.75" customHeight="1" thickBot="1" x14ac:dyDescent="0.35">
      <c r="A153" s="82"/>
      <c r="B153" s="317" t="s">
        <v>229</v>
      </c>
      <c r="C153" s="84"/>
      <c r="D153" s="340"/>
      <c r="E153" s="88"/>
      <c r="F153" s="89">
        <f>SUM(F144:F152)</f>
        <v>0</v>
      </c>
      <c r="G153" s="89">
        <f>SUM(G144:G152)</f>
        <v>0</v>
      </c>
      <c r="H153" s="89">
        <f>SUM(H144:H152)</f>
        <v>0</v>
      </c>
      <c r="I153" s="89">
        <f>SUM(I144:I152)</f>
        <v>0</v>
      </c>
      <c r="J153" s="88"/>
      <c r="K153" s="89">
        <f>SUM(K144:K152)</f>
        <v>0</v>
      </c>
      <c r="L153" s="89">
        <f>SUM(L144:L152)</f>
        <v>0</v>
      </c>
      <c r="M153" s="89">
        <f>SUM(M144:M152)</f>
        <v>0</v>
      </c>
      <c r="N153" s="89">
        <f>SUM(N144:N152)</f>
        <v>0</v>
      </c>
      <c r="O153" s="88"/>
      <c r="P153" s="89">
        <f>SUM(P144:P152)</f>
        <v>0</v>
      </c>
      <c r="Q153" s="89">
        <f>SUM(Q144:Q152)</f>
        <v>0</v>
      </c>
      <c r="R153" s="89">
        <f>SUM(R144:R152)</f>
        <v>0</v>
      </c>
      <c r="S153" s="89">
        <f>SUM(S144:S152)</f>
        <v>0</v>
      </c>
      <c r="T153" s="88"/>
      <c r="U153" s="89">
        <f>SUM(U144:U152)</f>
        <v>0</v>
      </c>
      <c r="V153" s="89">
        <f>SUM(V144:V152)</f>
        <v>0</v>
      </c>
      <c r="W153" s="89">
        <f>SUM(W144:W152)</f>
        <v>0</v>
      </c>
      <c r="X153" s="89">
        <f>SUM(X144:X152)</f>
        <v>0</v>
      </c>
      <c r="Y153" s="86"/>
      <c r="Z153" s="87">
        <f>SUM(Z144:Z152)</f>
        <v>25</v>
      </c>
      <c r="AA153" s="87">
        <f>SUM(AA144:AA152)</f>
        <v>10</v>
      </c>
      <c r="AB153" s="87">
        <f>SUM(AB144:AB152)</f>
        <v>0</v>
      </c>
      <c r="AC153" s="87">
        <f>SUM(AC144:AC152)</f>
        <v>10</v>
      </c>
      <c r="AD153" s="86"/>
      <c r="AE153" s="87">
        <f>SUM(AE144:AE152)</f>
        <v>15</v>
      </c>
      <c r="AF153" s="87">
        <f>SUM(AF144:AF152)</f>
        <v>6</v>
      </c>
      <c r="AG153" s="87">
        <f>SUM(AG144:AG152)</f>
        <v>0</v>
      </c>
      <c r="AH153" s="87">
        <f>SUM(AH144:AH152)</f>
        <v>6</v>
      </c>
      <c r="AI153" s="88"/>
      <c r="AJ153" s="89">
        <f>SUM(AJ144:AJ152)</f>
        <v>5</v>
      </c>
      <c r="AK153" s="89">
        <f>SUM(AK144:AK152)</f>
        <v>2</v>
      </c>
      <c r="AL153" s="89">
        <f>SUM(AL144:AL152)</f>
        <v>0</v>
      </c>
      <c r="AM153" s="89">
        <f>SUM(AM144:AM152)</f>
        <v>2</v>
      </c>
      <c r="AN153" s="88"/>
      <c r="AO153" s="89">
        <f>SUM(AO144:AO152)</f>
        <v>45</v>
      </c>
      <c r="AP153" s="89">
        <f>SUM(AP144:AP152)</f>
        <v>18</v>
      </c>
      <c r="AQ153" s="89">
        <f>SUM(AQ144:AQ152)</f>
        <v>0</v>
      </c>
      <c r="AR153" s="89">
        <f>SUM(AR144:AR152)</f>
        <v>18</v>
      </c>
      <c r="AS153" s="90"/>
      <c r="AT153" s="91"/>
    </row>
  </sheetData>
  <mergeCells count="81">
    <mergeCell ref="AI6:AM6"/>
    <mergeCell ref="AI142:AM142"/>
    <mergeCell ref="AN16:AR16"/>
    <mergeCell ref="AD126:AH126"/>
    <mergeCell ref="A124:AN124"/>
    <mergeCell ref="T6:X6"/>
    <mergeCell ref="E16:I16"/>
    <mergeCell ref="AN6:AR6"/>
    <mergeCell ref="AD142:AH142"/>
    <mergeCell ref="AN142:AR142"/>
    <mergeCell ref="E126:I126"/>
    <mergeCell ref="Y126:AC126"/>
    <mergeCell ref="AI126:AM126"/>
    <mergeCell ref="E6:I6"/>
    <mergeCell ref="AI72:AM72"/>
    <mergeCell ref="AN93:AR93"/>
    <mergeCell ref="T31:X31"/>
    <mergeCell ref="T72:X72"/>
    <mergeCell ref="A108:AN108"/>
    <mergeCell ref="O57:S57"/>
    <mergeCell ref="AI57:AM57"/>
    <mergeCell ref="T57:X57"/>
    <mergeCell ref="Y31:AC31"/>
    <mergeCell ref="AN57:AR57"/>
    <mergeCell ref="Y72:AC72"/>
    <mergeCell ref="J57:N57"/>
    <mergeCell ref="J93:N93"/>
    <mergeCell ref="T16:X16"/>
    <mergeCell ref="O72:S72"/>
    <mergeCell ref="E31:I31"/>
    <mergeCell ref="O31:S31"/>
    <mergeCell ref="T110:X110"/>
    <mergeCell ref="J110:N110"/>
    <mergeCell ref="AN72:AR72"/>
    <mergeCell ref="AD57:AH57"/>
    <mergeCell ref="Y6:AC6"/>
    <mergeCell ref="O142:S142"/>
    <mergeCell ref="J16:N16"/>
    <mergeCell ref="AI110:AM110"/>
    <mergeCell ref="A55:AR55"/>
    <mergeCell ref="E57:I57"/>
    <mergeCell ref="Y57:AC57"/>
    <mergeCell ref="E72:I72"/>
    <mergeCell ref="J142:N142"/>
    <mergeCell ref="A140:AN140"/>
    <mergeCell ref="T142:X142"/>
    <mergeCell ref="AI93:AM93"/>
    <mergeCell ref="AI31:AM31"/>
    <mergeCell ref="O126:S126"/>
    <mergeCell ref="O110:S110"/>
    <mergeCell ref="AD72:AH72"/>
    <mergeCell ref="A5:AR5"/>
    <mergeCell ref="AD93:AH93"/>
    <mergeCell ref="J126:N126"/>
    <mergeCell ref="T126:X126"/>
    <mergeCell ref="J72:N72"/>
    <mergeCell ref="Y93:AC93"/>
    <mergeCell ref="A15:AR15"/>
    <mergeCell ref="AN126:AR126"/>
    <mergeCell ref="J6:N6"/>
    <mergeCell ref="AD6:AH6"/>
    <mergeCell ref="AN110:AR110"/>
    <mergeCell ref="A70:AR70"/>
    <mergeCell ref="O93:S93"/>
    <mergeCell ref="Y110:AC110"/>
    <mergeCell ref="AD16:AH16"/>
    <mergeCell ref="E93:I93"/>
    <mergeCell ref="O6:S6"/>
    <mergeCell ref="E142:I142"/>
    <mergeCell ref="Y142:AC142"/>
    <mergeCell ref="T93:X93"/>
    <mergeCell ref="AD110:AH110"/>
    <mergeCell ref="A30:AR30"/>
    <mergeCell ref="A91:AN91"/>
    <mergeCell ref="AD31:AH31"/>
    <mergeCell ref="AN31:AR31"/>
    <mergeCell ref="O16:S16"/>
    <mergeCell ref="AI16:AM16"/>
    <mergeCell ref="Y16:AC16"/>
    <mergeCell ref="E110:I110"/>
    <mergeCell ref="J31:N31"/>
  </mergeCells>
  <hyperlinks>
    <hyperlink ref="C3" r:id="rId1" xr:uid="{00000000-0004-0000-0200-000000000000}"/>
  </hyperlink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CSE BSc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Osztényi József</dc:creator>
  <cp:lastModifiedBy>Dr. Johanyák Zs. Csaba</cp:lastModifiedBy>
  <dcterms:created xsi:type="dcterms:W3CDTF">2026-05-06T13:14:52Z</dcterms:created>
  <dcterms:modified xsi:type="dcterms:W3CDTF">2026-10-04T19:51:41Z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0x0101006256E8E98295884DAB361C31EB8AFDC7</vt:lpwstr>
  </property>
</Properties>
</file>